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rob\Documents\PasquesiPartners\COVID 19 stuff\"/>
    </mc:Choice>
  </mc:AlternateContent>
  <xr:revisionPtr revIDLastSave="0" documentId="8_{CC424E62-6FF7-4BA3-B484-C50F93A441C9}" xr6:coauthVersionLast="44" xr6:coauthVersionMax="44" xr10:uidLastSave="{00000000-0000-0000-0000-000000000000}"/>
  <workbookProtection workbookAlgorithmName="SHA-512" workbookHashValue="1Yd7XMoogar1qdNw4PfhCv9+rta+F/tKh9IUgO5Gt01sNZzVrKFUo/jse4/68z1mha16+6XZu1ZI0rBiFrM9KQ==" workbookSaltValue="x8NazjvqHM7YEe3Yq+O1gQ==" workbookSpinCount="100000" lockStructure="1"/>
  <bookViews>
    <workbookView xWindow="-120" yWindow="-120" windowWidth="38640" windowHeight="21240" xr2:uid="{1963CC5D-E90F-4C6C-8EA6-F8B92670B3B2}"/>
  </bookViews>
  <sheets>
    <sheet name="Instructions" sheetId="4" r:id="rId1"/>
    <sheet name="PPP Loan calculator" sheetId="2" r:id="rId2"/>
    <sheet name="Calculating payroll costs" sheetId="3" r:id="rId3"/>
  </sheets>
  <definedNames>
    <definedName name="_xlnm.Print_Area" localSheetId="2">'Calculating payroll costs'!$A$1:$J$56</definedName>
    <definedName name="_xlnm.Print_Area" localSheetId="0">Instructions!$A$1:$S$37</definedName>
    <definedName name="_xlnm.Print_Area" localSheetId="1">'PPP Loan calculator'!$A$1:$H$26</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38" i="3" l="1"/>
  <c r="G38" i="3"/>
  <c r="E38" i="3"/>
  <c r="C38" i="3"/>
  <c r="C35" i="3"/>
  <c r="C40" i="3"/>
  <c r="E35" i="3"/>
  <c r="G35" i="3"/>
  <c r="I35" i="3"/>
  <c r="E40" i="3"/>
  <c r="A14" i="2"/>
  <c r="C42" i="3"/>
  <c r="D12" i="2"/>
  <c r="F12" i="2"/>
</calcChain>
</file>

<file path=xl/sharedStrings.xml><?xml version="1.0" encoding="utf-8"?>
<sst xmlns="http://schemas.openxmlformats.org/spreadsheetml/2006/main" count="97" uniqueCount="77">
  <si>
    <t>How much can I borrow?</t>
  </si>
  <si>
    <t>X</t>
  </si>
  <si>
    <t xml:space="preserve">= </t>
  </si>
  <si>
    <t>Vacation, parental, family, medical or sick leave</t>
  </si>
  <si>
    <t>Dismissal or separation allowance</t>
  </si>
  <si>
    <t>Income such as wage, commission, income, net earnings from elf-employment or similar compensation</t>
  </si>
  <si>
    <t>Qualified sick leave wages for which a credit is allowed under section 70001 of the Families First Coronavirus Response Act (Public Law 116-5 127); or qualified family leave wages for which a credit is allowed under section 7003 of the Families First Coronavirus Response Act</t>
  </si>
  <si>
    <t>Salary, wage, commission or similar compensation</t>
  </si>
  <si>
    <t>INCLUDED PAYROLL COSTS</t>
  </si>
  <si>
    <t>Total Excluded Payroll Costs</t>
  </si>
  <si>
    <t>Payroll Costs</t>
  </si>
  <si>
    <t>Calculating average monthly payroll costs</t>
  </si>
  <si>
    <t>LESS: EXCLUDED PAYROLL COSTS</t>
  </si>
  <si>
    <t>Compensation for an employee with a principal place of residence outside of the United States</t>
  </si>
  <si>
    <t>OR</t>
  </si>
  <si>
    <t xml:space="preserve">February 15, 2019 - March 14, 2019 </t>
  </si>
  <si>
    <t xml:space="preserve">March 15, 2019 - April 14, 2019 </t>
  </si>
  <si>
    <t>April 1, 2019 - April 30, 2019</t>
  </si>
  <si>
    <t>March 1, 2019 - March 31, 2019</t>
  </si>
  <si>
    <t xml:space="preserve">April 15, 2019 - May 14, 2019 </t>
  </si>
  <si>
    <t>May 1, 2019 - May 31, 2019</t>
  </si>
  <si>
    <t xml:space="preserve">4 week intervals are approximations, use the pay period that most closely correlates with the above. </t>
  </si>
  <si>
    <t>Maximum loan available</t>
  </si>
  <si>
    <t>Maximum eligible loan amount</t>
  </si>
  <si>
    <t>If you are an employer complete this section</t>
  </si>
  <si>
    <t>If you are a sole proprietor, Independent contractor or are self-employed:</t>
  </si>
  <si>
    <t>Loan Calculator</t>
  </si>
  <si>
    <t>Paycheck Protection Program (PPP) under the CARES Act</t>
  </si>
  <si>
    <t>How to use this calculator:</t>
  </si>
  <si>
    <t>Begin with "Calculating payroll costs" tab</t>
  </si>
  <si>
    <t xml:space="preserve">This tab walks through the calculation of the average monthly payroll costs for the applicable period. </t>
  </si>
  <si>
    <t xml:space="preserve">Ultimately, this calculation will help determine the max loan amount you may be eligible for. </t>
  </si>
  <si>
    <r>
      <rPr>
        <b/>
        <sz val="14"/>
        <color theme="1"/>
        <rFont val="Calibri"/>
        <family val="2"/>
        <scheme val="minor"/>
      </rPr>
      <t>NOTE:</t>
    </r>
    <r>
      <rPr>
        <sz val="14"/>
        <color theme="1"/>
        <rFont val="Calibri"/>
        <family val="2"/>
        <scheme val="minor"/>
      </rPr>
      <t xml:space="preserve"> There is a specific section that applies to sole proprietors, contractors and those that are self-employed. </t>
    </r>
  </si>
  <si>
    <t xml:space="preserve">The "PPP Loan calculator tab" will calculate your maximum eligbile loan under the Paycheck Protection Program, up to $10 Million. </t>
  </si>
  <si>
    <t>Before you get started, is your business seasonal?</t>
  </si>
  <si>
    <t>Yes</t>
  </si>
  <si>
    <t>No</t>
  </si>
  <si>
    <t>Continue with this document</t>
  </si>
  <si>
    <t>Employer: Seasonal</t>
  </si>
  <si>
    <t xml:space="preserve">Please find the PPP Loan Calculator specifically for employers who are NOT seasonal. There are differences in the calculation not accounted for in this worksheet. </t>
  </si>
  <si>
    <t>Did you take out an Economic Injury Disaster Loan (EIDL) between February 15, 2020 and June 30, 2020?</t>
  </si>
  <si>
    <t>If yes and you want to refinance into a PPP loan, what is the outstanding loan amount?</t>
  </si>
  <si>
    <t xml:space="preserve">The outstanding loan amount will be added to the payroll sum in the calculation above. </t>
  </si>
  <si>
    <t>Includes sole proprietors, independent contractors and self-employers.</t>
  </si>
  <si>
    <r>
      <rPr>
        <b/>
        <sz val="11"/>
        <color theme="1"/>
        <rFont val="Calibri"/>
        <family val="2"/>
        <scheme val="minor"/>
      </rPr>
      <t xml:space="preserve">NOTE: </t>
    </r>
    <r>
      <rPr>
        <sz val="11"/>
        <color theme="1"/>
        <rFont val="Calibri"/>
        <family val="2"/>
        <scheme val="minor"/>
      </rPr>
      <t>There are 2 non seasonal employers loan calculators. One for those who were in business in 2019 and one for those who were not. Please pick the appropriate calculator for your circumstance.</t>
    </r>
  </si>
  <si>
    <t>Links from next tab</t>
  </si>
  <si>
    <t>Gross Wages *See note below table about what needs to be included in this number</t>
  </si>
  <si>
    <t>Cash tips or equivalent</t>
  </si>
  <si>
    <t>State or local tax assessed on employee's compensation, not income taxes withhold from a paycheck and remitted to state or local government</t>
  </si>
  <si>
    <t>Average Monthly Payroll Costs</t>
  </si>
  <si>
    <t>Health care benefits</t>
  </si>
  <si>
    <t xml:space="preserve">Compensation of an individual employee or owner over an annual salary of $100,000. Pay over $100,000 for any employee or owner on an annualized basis is not eligible for the loan. </t>
  </si>
  <si>
    <t>* Basically, this number is the gross wages (before any deductions for taxes withheld, benefit deductions, etc.) per payroll. For purposes of this calculation, ensure gross payroll includes the following:</t>
  </si>
  <si>
    <r>
      <rPr>
        <i/>
        <sz val="11"/>
        <color theme="1"/>
        <rFont val="Calibri"/>
        <family val="2"/>
        <scheme val="minor"/>
      </rPr>
      <t xml:space="preserve">Included as a separate line item in the calculation above: </t>
    </r>
    <r>
      <rPr>
        <sz val="11"/>
        <color theme="1"/>
        <rFont val="Calibri"/>
        <family val="2"/>
        <scheme val="minor"/>
      </rPr>
      <t>Payment for group health care benefits such as insurance premium</t>
    </r>
  </si>
  <si>
    <r>
      <rPr>
        <b/>
        <sz val="14"/>
        <color theme="1"/>
        <rFont val="Calibri"/>
        <family val="2"/>
        <scheme val="minor"/>
      </rPr>
      <t xml:space="preserve">Disclaimer: </t>
    </r>
    <r>
      <rPr>
        <sz val="14"/>
        <color theme="1"/>
        <rFont val="Calibri"/>
        <family val="2"/>
        <scheme val="minor"/>
      </rPr>
      <t xml:space="preserve">The contents of this resource do not necessarily reflect the position or opinion of the American Institute of CPAs, its divisions and its committees. This resource is designed to provide accurate and authoritative information on the subject covered. It is distributed with the understanding that the authors are not engaged in rendering legal, accounting or other professional services. If legal advice or other expert assistance is required, the services of a competent professional should be sought. </t>
    </r>
  </si>
  <si>
    <t xml:space="preserve">If available, run a payroll report for the applicable period and enter the 12-week summary in the first column in the worksheet. </t>
  </si>
  <si>
    <t xml:space="preserve">This worksheet can be completed on 4-week intervals if a 12-week summary payroll report is not available for the applicable period. </t>
  </si>
  <si>
    <t>Enter 12-Week Summary</t>
  </si>
  <si>
    <t>February 15, 2019 - May 31, 2019</t>
  </si>
  <si>
    <t>Enter data on 4-week intervals</t>
  </si>
  <si>
    <t>NOTES:</t>
  </si>
  <si>
    <t>Payment of any retirement benefit</t>
  </si>
  <si>
    <t>This template is based on interpretations of the CARES Act and U.S. Treasury guidance released March 31, 2020 and April 2, 2020.</t>
  </si>
  <si>
    <r>
      <t xml:space="preserve">There are areas of the Act where additional clarification from the Treasury and SBA is needed. </t>
    </r>
    <r>
      <rPr>
        <b/>
        <sz val="16"/>
        <color theme="1"/>
        <rFont val="Calibri"/>
        <family val="2"/>
        <scheme val="minor"/>
      </rPr>
      <t>Your judgement and</t>
    </r>
    <r>
      <rPr>
        <sz val="16"/>
        <color theme="1"/>
        <rFont val="Calibri"/>
        <family val="2"/>
        <scheme val="minor"/>
      </rPr>
      <t xml:space="preserve"> </t>
    </r>
    <r>
      <rPr>
        <b/>
        <i/>
        <sz val="16"/>
        <color theme="1"/>
        <rFont val="Calibri"/>
        <family val="2"/>
        <scheme val="minor"/>
      </rPr>
      <t>interpretations of the Act may be necessary</t>
    </r>
    <r>
      <rPr>
        <b/>
        <sz val="16"/>
        <color theme="1"/>
        <rFont val="Calibri"/>
        <family val="2"/>
        <scheme val="minor"/>
      </rPr>
      <t>.</t>
    </r>
    <r>
      <rPr>
        <sz val="16"/>
        <color theme="1"/>
        <rFont val="Calibri"/>
        <family val="2"/>
        <scheme val="minor"/>
      </rPr>
      <t xml:space="preserve">   </t>
    </r>
  </si>
  <si>
    <t xml:space="preserve">For more details, check out the full Coronavirus, Aid, Relief, and Economic Security Act (CARES) Act, </t>
  </si>
  <si>
    <t xml:space="preserve">Guidance issued March 31, 2020 </t>
  </si>
  <si>
    <t>And guidance issued April 2, 2020</t>
  </si>
  <si>
    <t>Updated: 4/3/2020</t>
  </si>
  <si>
    <r>
      <rPr>
        <b/>
        <sz val="16"/>
        <color theme="1"/>
        <rFont val="Calibri"/>
        <family val="2"/>
        <scheme val="minor"/>
      </rPr>
      <t>NOTE:</t>
    </r>
    <r>
      <rPr>
        <sz val="16"/>
        <color theme="1"/>
        <rFont val="Calibri"/>
        <family val="2"/>
        <scheme val="minor"/>
      </rPr>
      <t xml:space="preserve"> This template is based on interpretations of the CARES Act and U.S. Treasury guidance released March 31, 2020 and April 2.</t>
    </r>
  </si>
  <si>
    <r>
      <t xml:space="preserve">This template is based on interpretations of the CARES Act and U.S. Treasury guidance released March 31, 2020 and April 2, 2020. There are areas of the Act where additional clarification from the Treasury and SBA is needed. </t>
    </r>
    <r>
      <rPr>
        <b/>
        <sz val="11"/>
        <color theme="1"/>
        <rFont val="Calibri"/>
        <family val="2"/>
        <scheme val="minor"/>
      </rPr>
      <t>Your judgement and</t>
    </r>
    <r>
      <rPr>
        <sz val="11"/>
        <color theme="1"/>
        <rFont val="Calibri"/>
        <family val="2"/>
        <scheme val="minor"/>
      </rPr>
      <t xml:space="preserve"> </t>
    </r>
    <r>
      <rPr>
        <b/>
        <i/>
        <sz val="11"/>
        <color theme="1"/>
        <rFont val="Calibri"/>
        <family val="2"/>
        <scheme val="minor"/>
      </rPr>
      <t>interpretations of the Act may be necessary</t>
    </r>
    <r>
      <rPr>
        <b/>
        <sz val="11"/>
        <color theme="1"/>
        <rFont val="Calibri"/>
        <family val="2"/>
        <scheme val="minor"/>
      </rPr>
      <t>.</t>
    </r>
    <r>
      <rPr>
        <sz val="11"/>
        <color theme="1"/>
        <rFont val="Calibri"/>
        <family val="2"/>
        <scheme val="minor"/>
      </rPr>
      <t xml:space="preserve">   </t>
    </r>
  </si>
  <si>
    <t xml:space="preserve">Guidance issued March 31, 2020, </t>
  </si>
  <si>
    <t>See guidance issued April 2, 2020; section 2f - Payment for the provision of employee benefits consisting of:</t>
  </si>
  <si>
    <t>Group health care benefits, such as the employer portion of insurance premiums. Note: The payment submitted to the insurance company generally includes the employee and employer portion. Ensure this number only includes the employer portion.</t>
  </si>
  <si>
    <t>Retirement benefits</t>
  </si>
  <si>
    <t>Taxes imposed or withheld under chapters 21, 22, or 24
of the Internal Revenue Code of 1986 during the covered period
See guidance issued April, 2, 2020 (2 g. iii) which says
"Federal employment taxes imposed or withheld between February 15, 2020 and June 30, 2020, including the employee’s and employer’s share of FICA (Federal Insurance Contributions Act) and Railroad Retirement Act taxes, and income taxes required to be withheld from employees;"</t>
  </si>
  <si>
    <t>PPP Loan Calculator for employers who WERE in business between 2/15/19 and 6/30/19 - Click here</t>
  </si>
  <si>
    <t>PPP Loan Calculator for employers NOT in business between 2/15/19 and 6/30/19 - Click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</si>
</sst>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b/>
      <sz val="18"/>
      <color theme="1"/>
      <name val="Calibri"/>
      <family val="2"/>
      <scheme val="minor"/>
    </font>
    <font>
      <i/>
      <sz val="11"/>
      <color theme="1"/>
      <name val="Calibri"/>
      <family val="2"/>
      <scheme val="minor"/>
    </font>
    <font>
      <b/>
      <i/>
      <sz val="14"/>
      <color rgb="FFFF0000"/>
      <name val="Calibri"/>
      <family val="2"/>
      <scheme val="minor"/>
    </font>
    <font>
      <b/>
      <i/>
      <sz val="11"/>
      <color rgb="FFFF0000"/>
      <name val="Calibri"/>
      <family val="2"/>
      <scheme val="minor"/>
    </font>
    <font>
      <b/>
      <sz val="16"/>
      <color rgb="FFFF0000"/>
      <name val="Calibri"/>
      <family val="2"/>
      <scheme val="minor"/>
    </font>
    <font>
      <sz val="14"/>
      <color theme="1"/>
      <name val="Calibri"/>
      <family val="2"/>
      <scheme val="minor"/>
    </font>
    <font>
      <i/>
      <sz val="11"/>
      <color rgb="FFFF0000"/>
      <name val="Calibri"/>
      <family val="2"/>
      <scheme val="minor"/>
    </font>
    <font>
      <b/>
      <i/>
      <sz val="11"/>
      <color theme="1"/>
      <name val="Calibri"/>
      <family val="2"/>
      <scheme val="minor"/>
    </font>
    <font>
      <b/>
      <sz val="18"/>
      <color rgb="FFFF0000"/>
      <name val="Calibri"/>
      <family val="2"/>
      <scheme val="minor"/>
    </font>
    <font>
      <b/>
      <sz val="22"/>
      <color rgb="FFFF0000"/>
      <name val="Calibri"/>
      <family val="2"/>
      <scheme val="minor"/>
    </font>
    <font>
      <u/>
      <sz val="11"/>
      <color theme="10"/>
      <name val="Calibri"/>
      <family val="2"/>
      <scheme val="minor"/>
    </font>
    <font>
      <b/>
      <sz val="14"/>
      <name val="Calibri"/>
      <family val="2"/>
      <scheme val="minor"/>
    </font>
    <font>
      <sz val="16"/>
      <color theme="1"/>
      <name val="Calibri"/>
      <family val="2"/>
      <scheme val="minor"/>
    </font>
    <font>
      <b/>
      <i/>
      <sz val="16"/>
      <color theme="1"/>
      <name val="Calibri"/>
      <family val="2"/>
      <scheme val="minor"/>
    </font>
    <font>
      <b/>
      <u/>
      <sz val="12"/>
      <color theme="10"/>
      <name val="Calibri"/>
      <family val="2"/>
      <scheme val="minor"/>
    </font>
    <font>
      <u/>
      <sz val="16"/>
      <color theme="10"/>
      <name val="Calibri"/>
      <family val="2"/>
      <scheme val="minor"/>
    </font>
    <font>
      <b/>
      <i/>
      <sz val="14"/>
      <name val="Calibri"/>
      <family val="2"/>
      <scheme val="minor"/>
    </font>
  </fonts>
  <fills count="9">
    <fill>
      <patternFill patternType="none"/>
    </fill>
    <fill>
      <patternFill patternType="gray125"/>
    </fill>
    <fill>
      <patternFill patternType="solid">
        <fgColor theme="8"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rgb="FFFFFF00"/>
        <bgColor indexed="64"/>
      </patternFill>
    </fill>
  </fills>
  <borders count="14">
    <border>
      <left/>
      <right/>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15" fillId="0" borderId="0" applyNumberFormat="0" applyFill="0" applyBorder="0" applyAlignment="0" applyProtection="0"/>
  </cellStyleXfs>
  <cellXfs count="89">
    <xf numFmtId="0" fontId="0" fillId="0" borderId="0" xfId="0"/>
    <xf numFmtId="0" fontId="0" fillId="0" borderId="0" xfId="0" quotePrefix="1"/>
    <xf numFmtId="0" fontId="0" fillId="0" borderId="0" xfId="0" applyAlignment="1">
      <alignment wrapText="1"/>
    </xf>
    <xf numFmtId="0" fontId="3" fillId="0" borderId="0" xfId="0" applyFont="1"/>
    <xf numFmtId="0" fontId="4" fillId="0" borderId="0" xfId="0" applyFont="1"/>
    <xf numFmtId="0" fontId="5" fillId="0" borderId="0" xfId="0" applyFont="1"/>
    <xf numFmtId="0" fontId="5" fillId="0" borderId="0" xfId="0" applyFont="1" applyAlignment="1">
      <alignment horizontal="center"/>
    </xf>
    <xf numFmtId="0" fontId="5" fillId="0" borderId="0" xfId="0" quotePrefix="1" applyFont="1" applyAlignment="1">
      <alignment horizontal="center"/>
    </xf>
    <xf numFmtId="0" fontId="6" fillId="0" borderId="0" xfId="0" applyFont="1"/>
    <xf numFmtId="0" fontId="7" fillId="0" borderId="0" xfId="0" applyFont="1"/>
    <xf numFmtId="0" fontId="2" fillId="4" borderId="0" xfId="0" applyFont="1" applyFill="1"/>
    <xf numFmtId="164" fontId="0" fillId="0" borderId="0" xfId="1" applyNumberFormat="1" applyFont="1"/>
    <xf numFmtId="164" fontId="0" fillId="0" borderId="1" xfId="1" applyNumberFormat="1" applyFont="1" applyBorder="1"/>
    <xf numFmtId="0" fontId="4" fillId="0" borderId="0" xfId="0" applyFont="1" applyAlignment="1">
      <alignment horizontal="right" wrapText="1"/>
    </xf>
    <xf numFmtId="0" fontId="2" fillId="0" borderId="0" xfId="0" quotePrefix="1" applyFont="1" applyAlignment="1">
      <alignment horizontal="center"/>
    </xf>
    <xf numFmtId="0" fontId="2" fillId="0" borderId="0" xfId="0" applyFont="1" applyAlignment="1">
      <alignment horizontal="center"/>
    </xf>
    <xf numFmtId="164" fontId="0" fillId="0" borderId="3" xfId="1" applyNumberFormat="1" applyFont="1" applyBorder="1"/>
    <xf numFmtId="164" fontId="0" fillId="0" borderId="4" xfId="1" applyNumberFormat="1" applyFont="1" applyBorder="1"/>
    <xf numFmtId="0" fontId="0" fillId="0" borderId="5" xfId="0" applyBorder="1" applyAlignment="1">
      <alignment wrapText="1"/>
    </xf>
    <xf numFmtId="0" fontId="0" fillId="0" borderId="0" xfId="0" applyBorder="1"/>
    <xf numFmtId="164" fontId="0" fillId="0" borderId="0" xfId="1" applyNumberFormat="1" applyFont="1" applyBorder="1"/>
    <xf numFmtId="164" fontId="0" fillId="0" borderId="6" xfId="1" applyNumberFormat="1" applyFont="1" applyBorder="1"/>
    <xf numFmtId="0" fontId="0" fillId="0" borderId="7" xfId="0" applyBorder="1" applyAlignment="1">
      <alignment wrapText="1"/>
    </xf>
    <xf numFmtId="0" fontId="0" fillId="0" borderId="8" xfId="0" applyBorder="1"/>
    <xf numFmtId="164" fontId="0" fillId="0" borderId="8" xfId="1" applyNumberFormat="1" applyFont="1" applyBorder="1"/>
    <xf numFmtId="164" fontId="0" fillId="0" borderId="9" xfId="1" applyNumberFormat="1" applyFont="1" applyBorder="1"/>
    <xf numFmtId="0" fontId="2" fillId="0" borderId="5" xfId="0" applyFont="1" applyBorder="1" applyAlignment="1">
      <alignment horizontal="right" wrapText="1"/>
    </xf>
    <xf numFmtId="164" fontId="0" fillId="0" borderId="10" xfId="1" applyNumberFormat="1" applyFont="1" applyBorder="1"/>
    <xf numFmtId="0" fontId="0" fillId="0" borderId="7" xfId="0" applyBorder="1"/>
    <xf numFmtId="0" fontId="9" fillId="0" borderId="0" xfId="0" applyFont="1"/>
    <xf numFmtId="0" fontId="10" fillId="0" borderId="0" xfId="0" applyFont="1"/>
    <xf numFmtId="0" fontId="2" fillId="0" borderId="0" xfId="0" applyFont="1"/>
    <xf numFmtId="0" fontId="2" fillId="5" borderId="0" xfId="0" applyFont="1" applyFill="1" applyAlignment="1">
      <alignment horizontal="center"/>
    </xf>
    <xf numFmtId="0" fontId="0" fillId="5" borderId="0" xfId="0" applyFill="1"/>
    <xf numFmtId="0" fontId="2" fillId="6" borderId="0" xfId="0" applyFont="1" applyFill="1" applyAlignment="1">
      <alignment horizontal="center"/>
    </xf>
    <xf numFmtId="0" fontId="0" fillId="6" borderId="0" xfId="0" applyFill="1"/>
    <xf numFmtId="0" fontId="0" fillId="0" borderId="0" xfId="0" applyFill="1"/>
    <xf numFmtId="0" fontId="0" fillId="2" borderId="0" xfId="0" applyFill="1"/>
    <xf numFmtId="0" fontId="11" fillId="0" borderId="0" xfId="0" applyFont="1"/>
    <xf numFmtId="164" fontId="5" fillId="3" borderId="0" xfId="1" applyNumberFormat="1" applyFont="1" applyFill="1"/>
    <xf numFmtId="0" fontId="2" fillId="7" borderId="2" xfId="0" applyFont="1" applyFill="1" applyBorder="1"/>
    <xf numFmtId="0" fontId="0" fillId="7" borderId="3" xfId="0" applyFill="1" applyBorder="1"/>
    <xf numFmtId="164" fontId="0" fillId="7" borderId="3" xfId="1" applyNumberFormat="1" applyFont="1" applyFill="1" applyBorder="1"/>
    <xf numFmtId="164" fontId="0" fillId="7" borderId="4" xfId="1" applyNumberFormat="1" applyFont="1" applyFill="1" applyBorder="1"/>
    <xf numFmtId="0" fontId="0" fillId="0" borderId="2" xfId="0" applyBorder="1" applyAlignment="1">
      <alignment wrapText="1"/>
    </xf>
    <xf numFmtId="164" fontId="0" fillId="0" borderId="11" xfId="1" applyNumberFormat="1" applyFont="1" applyBorder="1"/>
    <xf numFmtId="164" fontId="0" fillId="0" borderId="12" xfId="1" applyNumberFormat="1" applyFont="1" applyBorder="1"/>
    <xf numFmtId="0" fontId="2" fillId="7" borderId="2" xfId="0" applyFont="1" applyFill="1" applyBorder="1" applyAlignment="1">
      <alignment wrapText="1"/>
    </xf>
    <xf numFmtId="0" fontId="2" fillId="0" borderId="0" xfId="0" applyFont="1" applyAlignment="1">
      <alignment horizontal="left" wrapText="1"/>
    </xf>
    <xf numFmtId="0" fontId="2" fillId="7" borderId="3" xfId="0" applyFont="1" applyFill="1" applyBorder="1"/>
    <xf numFmtId="0" fontId="0" fillId="0" borderId="0" xfId="0" applyBorder="1" applyAlignment="1">
      <alignment wrapText="1"/>
    </xf>
    <xf numFmtId="0" fontId="0" fillId="0" borderId="8" xfId="0" applyBorder="1" applyAlignment="1">
      <alignment wrapText="1"/>
    </xf>
    <xf numFmtId="0" fontId="2" fillId="7" borderId="3" xfId="0" applyFont="1" applyFill="1" applyBorder="1" applyAlignment="1">
      <alignment wrapText="1"/>
    </xf>
    <xf numFmtId="0" fontId="2" fillId="0" borderId="0" xfId="0" applyFont="1" applyBorder="1" applyAlignment="1">
      <alignment horizontal="right" wrapText="1"/>
    </xf>
    <xf numFmtId="0" fontId="2" fillId="0" borderId="0" xfId="0" applyFont="1" applyFill="1"/>
    <xf numFmtId="0" fontId="2" fillId="0" borderId="3" xfId="0" applyFont="1" applyFill="1" applyBorder="1"/>
    <xf numFmtId="0" fontId="2" fillId="5" borderId="13" xfId="0" applyFont="1" applyFill="1" applyBorder="1"/>
    <xf numFmtId="0" fontId="9" fillId="7" borderId="0" xfId="0" applyFont="1" applyFill="1" applyAlignment="1">
      <alignment horizontal="center"/>
    </xf>
    <xf numFmtId="0" fontId="0" fillId="7" borderId="0" xfId="0" applyFill="1"/>
    <xf numFmtId="0" fontId="0" fillId="7" borderId="0" xfId="0" applyFill="1" applyBorder="1"/>
    <xf numFmtId="0" fontId="0" fillId="7" borderId="8" xfId="0" applyFill="1" applyBorder="1"/>
    <xf numFmtId="0" fontId="13" fillId="0" borderId="0" xfId="0" applyFont="1"/>
    <xf numFmtId="164" fontId="5" fillId="7" borderId="0" xfId="1" applyNumberFormat="1" applyFont="1" applyFill="1"/>
    <xf numFmtId="0" fontId="14" fillId="0" borderId="0" xfId="0" applyFont="1"/>
    <xf numFmtId="0" fontId="16" fillId="8" borderId="0" xfId="0" applyFont="1" applyFill="1"/>
    <xf numFmtId="0" fontId="17" fillId="8" borderId="0" xfId="0" applyFont="1" applyFill="1"/>
    <xf numFmtId="0" fontId="10" fillId="8" borderId="0" xfId="0" applyFont="1" applyFill="1"/>
    <xf numFmtId="0" fontId="17" fillId="8" borderId="0" xfId="0" applyFont="1" applyFill="1" applyAlignment="1">
      <alignment wrapText="1"/>
    </xf>
    <xf numFmtId="0" fontId="17" fillId="8" borderId="0" xfId="0" applyFont="1" applyFill="1" applyAlignment="1">
      <alignment horizontal="left" wrapText="1"/>
    </xf>
    <xf numFmtId="0" fontId="20" fillId="8" borderId="0" xfId="2" applyFont="1" applyFill="1"/>
    <xf numFmtId="0" fontId="0" fillId="0" borderId="0" xfId="0" applyFill="1" applyAlignment="1">
      <alignment wrapText="1"/>
    </xf>
    <xf numFmtId="164" fontId="0" fillId="0" borderId="0" xfId="1" applyNumberFormat="1" applyFont="1" applyBorder="1" applyAlignment="1">
      <alignment wrapText="1"/>
    </xf>
    <xf numFmtId="164" fontId="0" fillId="0" borderId="8" xfId="1" applyNumberFormat="1" applyFont="1" applyBorder="1" applyAlignment="1">
      <alignment wrapText="1"/>
    </xf>
    <xf numFmtId="0" fontId="20" fillId="8" borderId="0" xfId="2" applyFont="1" applyFill="1" applyAlignment="1">
      <alignment horizontal="left"/>
    </xf>
    <xf numFmtId="0" fontId="19" fillId="0" borderId="0" xfId="2" applyFont="1"/>
    <xf numFmtId="0" fontId="17" fillId="0" borderId="0" xfId="0" applyFont="1" applyAlignment="1">
      <alignment horizontal="left" wrapText="1"/>
    </xf>
    <xf numFmtId="0" fontId="21" fillId="0" borderId="0" xfId="0" applyFont="1"/>
    <xf numFmtId="0" fontId="0" fillId="8" borderId="0" xfId="0" applyFill="1" applyAlignment="1">
      <alignment vertical="center" wrapText="1"/>
    </xf>
    <xf numFmtId="0" fontId="15" fillId="8" borderId="0" xfId="2" applyFill="1" applyAlignment="1">
      <alignment wrapText="1"/>
    </xf>
    <xf numFmtId="0" fontId="15" fillId="8" borderId="0" xfId="2" applyFill="1" applyAlignment="1">
      <alignment vertical="center"/>
    </xf>
    <xf numFmtId="0" fontId="15" fillId="0" borderId="5" xfId="2" applyBorder="1" applyAlignment="1">
      <alignment wrapText="1"/>
    </xf>
    <xf numFmtId="0" fontId="0" fillId="0" borderId="0" xfId="0" applyAlignment="1">
      <alignment horizontal="left" wrapText="1"/>
    </xf>
    <xf numFmtId="0" fontId="17" fillId="8" borderId="0" xfId="0" applyFont="1" applyFill="1" applyAlignment="1">
      <alignment horizontal="left" wrapText="1"/>
    </xf>
    <xf numFmtId="0" fontId="10" fillId="7" borderId="0" xfId="0" applyFont="1" applyFill="1" applyAlignment="1">
      <alignment horizontal="left" wrapText="1"/>
    </xf>
    <xf numFmtId="0" fontId="15" fillId="5" borderId="0" xfId="2" applyFill="1" applyAlignment="1">
      <alignment horizontal="left"/>
    </xf>
    <xf numFmtId="0" fontId="8"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vertical="center" wrapText="1"/>
    </xf>
    <xf numFmtId="0" fontId="0" fillId="8" borderId="0" xfId="0" applyFill="1" applyAlignment="1">
      <alignment horizontal="center" vertical="center" wrapText="1"/>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1E3DE404-2031-428D-BF70-0464E5F43129}" type="doc">
      <dgm:prSet loTypeId="urn:microsoft.com/office/officeart/2005/8/layout/default" loCatId="list" qsTypeId="urn:microsoft.com/office/officeart/2005/8/quickstyle/simple1" qsCatId="simple" csTypeId="urn:microsoft.com/office/officeart/2005/8/colors/accent1_2" csCatId="accent1" phldr="1"/>
      <dgm:spPr/>
      <dgm:t>
        <a:bodyPr/>
        <a:lstStyle/>
        <a:p>
          <a:endParaRPr lang="en-US"/>
        </a:p>
      </dgm:t>
    </dgm:pt>
    <dgm:pt modelId="{7F4BCD0F-704A-4EDF-AD4D-16CFB87BD138}">
      <dgm:prSet phldrT="[Text]"/>
      <dgm:spPr/>
      <dgm:t>
        <a:bodyPr/>
        <a:lstStyle/>
        <a:p>
          <a:r>
            <a:rPr lang="en-US"/>
            <a:t>Average monhly payroll costs</a:t>
          </a:r>
        </a:p>
      </dgm:t>
    </dgm:pt>
    <dgm:pt modelId="{95A3C0DD-8E5F-4BA7-8A4E-86CD899116D4}" type="parTrans" cxnId="{E656ACF3-C5EF-461B-A305-346A6A1A5C2E}">
      <dgm:prSet/>
      <dgm:spPr/>
      <dgm:t>
        <a:bodyPr/>
        <a:lstStyle/>
        <a:p>
          <a:endParaRPr lang="en-US"/>
        </a:p>
      </dgm:t>
    </dgm:pt>
    <dgm:pt modelId="{3DA3A31F-2556-4EFB-9681-6107E85097EF}" type="sibTrans" cxnId="{E656ACF3-C5EF-461B-A305-346A6A1A5C2E}">
      <dgm:prSet/>
      <dgm:spPr/>
      <dgm:t>
        <a:bodyPr/>
        <a:lstStyle/>
        <a:p>
          <a:endParaRPr lang="en-US"/>
        </a:p>
      </dgm:t>
    </dgm:pt>
    <dgm:pt modelId="{06AAE228-3D01-43F1-B8F8-6583374855A6}">
      <dgm:prSet phldrT="[Text]" custT="1"/>
      <dgm:spPr/>
      <dgm:t>
        <a:bodyPr/>
        <a:lstStyle/>
        <a:p>
          <a:r>
            <a:rPr lang="en-US" sz="7200"/>
            <a:t>X</a:t>
          </a:r>
        </a:p>
      </dgm:t>
    </dgm:pt>
    <dgm:pt modelId="{74A97134-74AD-44FA-A324-C1279058ECEE}" type="parTrans" cxnId="{337DF648-813E-4EE7-A7A9-0A62854C563A}">
      <dgm:prSet/>
      <dgm:spPr/>
      <dgm:t>
        <a:bodyPr/>
        <a:lstStyle/>
        <a:p>
          <a:endParaRPr lang="en-US"/>
        </a:p>
      </dgm:t>
    </dgm:pt>
    <dgm:pt modelId="{B84DDF9A-3CE5-4368-AE48-E55F13FAD1DE}" type="sibTrans" cxnId="{337DF648-813E-4EE7-A7A9-0A62854C563A}">
      <dgm:prSet/>
      <dgm:spPr/>
      <dgm:t>
        <a:bodyPr/>
        <a:lstStyle/>
        <a:p>
          <a:endParaRPr lang="en-US"/>
        </a:p>
      </dgm:t>
    </dgm:pt>
    <dgm:pt modelId="{00A5C0AD-82E4-4F03-8C9F-BEE167368720}">
      <dgm:prSet phldrT="[Text]"/>
      <dgm:spPr/>
      <dgm:t>
        <a:bodyPr/>
        <a:lstStyle/>
        <a:p>
          <a:r>
            <a:rPr lang="en-US"/>
            <a:t>2.5</a:t>
          </a:r>
        </a:p>
      </dgm:t>
    </dgm:pt>
    <dgm:pt modelId="{8E3BBCF1-CEEF-46E6-87FE-44BBFA9562C1}" type="parTrans" cxnId="{8E20F738-EFCE-40B2-833B-5869E64F8F3F}">
      <dgm:prSet/>
      <dgm:spPr/>
      <dgm:t>
        <a:bodyPr/>
        <a:lstStyle/>
        <a:p>
          <a:endParaRPr lang="en-US"/>
        </a:p>
      </dgm:t>
    </dgm:pt>
    <dgm:pt modelId="{E9842D2F-B8D2-4F29-A154-A929C30B69D3}" type="sibTrans" cxnId="{8E20F738-EFCE-40B2-833B-5869E64F8F3F}">
      <dgm:prSet/>
      <dgm:spPr/>
      <dgm:t>
        <a:bodyPr/>
        <a:lstStyle/>
        <a:p>
          <a:endParaRPr lang="en-US"/>
        </a:p>
      </dgm:t>
    </dgm:pt>
    <dgm:pt modelId="{75D9BD1F-9E77-4595-AEC0-75A2587ABEAF}">
      <dgm:prSet phldrT="[Text]" custT="1"/>
      <dgm:spPr/>
      <dgm:t>
        <a:bodyPr/>
        <a:lstStyle/>
        <a:p>
          <a:r>
            <a:rPr lang="en-US" sz="11500"/>
            <a:t>=</a:t>
          </a:r>
        </a:p>
      </dgm:t>
    </dgm:pt>
    <dgm:pt modelId="{BFD4DAFD-D232-46B3-96BB-4D043433B09F}" type="parTrans" cxnId="{6F9BC42F-29F4-4F8D-9ADD-EA938FEC91FA}">
      <dgm:prSet/>
      <dgm:spPr/>
      <dgm:t>
        <a:bodyPr/>
        <a:lstStyle/>
        <a:p>
          <a:endParaRPr lang="en-US"/>
        </a:p>
      </dgm:t>
    </dgm:pt>
    <dgm:pt modelId="{ADD1D786-B690-4324-A10D-9FAAC9EECC7D}" type="sibTrans" cxnId="{6F9BC42F-29F4-4F8D-9ADD-EA938FEC91FA}">
      <dgm:prSet/>
      <dgm:spPr/>
      <dgm:t>
        <a:bodyPr/>
        <a:lstStyle/>
        <a:p>
          <a:endParaRPr lang="en-US"/>
        </a:p>
      </dgm:t>
    </dgm:pt>
    <dgm:pt modelId="{C5DA39B6-FEDC-4EE9-9D27-23F740AA10F4}">
      <dgm:prSet phldrT="[Text]"/>
      <dgm:spPr/>
      <dgm:t>
        <a:bodyPr/>
        <a:lstStyle/>
        <a:p>
          <a:r>
            <a:rPr lang="en-US"/>
            <a:t>Maximum loan (Not to exceed $10 Million)</a:t>
          </a:r>
        </a:p>
      </dgm:t>
    </dgm:pt>
    <dgm:pt modelId="{BD9F29A4-1AC9-4B2E-B7BC-3FB62DAE5466}" type="parTrans" cxnId="{7E6E806D-61EB-468D-ABA5-7E4D9C6C6FFA}">
      <dgm:prSet/>
      <dgm:spPr/>
      <dgm:t>
        <a:bodyPr/>
        <a:lstStyle/>
        <a:p>
          <a:endParaRPr lang="en-US"/>
        </a:p>
      </dgm:t>
    </dgm:pt>
    <dgm:pt modelId="{92FDAB1E-6042-4CFF-B6C9-AD11BFAFB495}" type="sibTrans" cxnId="{7E6E806D-61EB-468D-ABA5-7E4D9C6C6FFA}">
      <dgm:prSet/>
      <dgm:spPr/>
      <dgm:t>
        <a:bodyPr/>
        <a:lstStyle/>
        <a:p>
          <a:endParaRPr lang="en-US"/>
        </a:p>
      </dgm:t>
    </dgm:pt>
    <dgm:pt modelId="{B5442CDC-8345-4BFA-A140-7C6BC2F7931F}" type="pres">
      <dgm:prSet presAssocID="{1E3DE404-2031-428D-BF70-0464E5F43129}" presName="diagram" presStyleCnt="0">
        <dgm:presLayoutVars>
          <dgm:dir/>
          <dgm:resizeHandles val="exact"/>
        </dgm:presLayoutVars>
      </dgm:prSet>
      <dgm:spPr/>
    </dgm:pt>
    <dgm:pt modelId="{A274407C-8093-41F2-9948-54CE733995BB}" type="pres">
      <dgm:prSet presAssocID="{7F4BCD0F-704A-4EDF-AD4D-16CFB87BD138}" presName="node" presStyleLbl="node1" presStyleIdx="0" presStyleCnt="5">
        <dgm:presLayoutVars>
          <dgm:bulletEnabled val="1"/>
        </dgm:presLayoutVars>
      </dgm:prSet>
      <dgm:spPr/>
    </dgm:pt>
    <dgm:pt modelId="{79318E79-B2BB-43F8-B9D5-4FFA1577A0A5}" type="pres">
      <dgm:prSet presAssocID="{3DA3A31F-2556-4EFB-9681-6107E85097EF}" presName="sibTrans" presStyleCnt="0"/>
      <dgm:spPr/>
    </dgm:pt>
    <dgm:pt modelId="{1DF1C724-0EDF-419E-8828-9DEE1E023F27}" type="pres">
      <dgm:prSet presAssocID="{06AAE228-3D01-43F1-B8F8-6583374855A6}" presName="node" presStyleLbl="node1" presStyleIdx="1" presStyleCnt="5">
        <dgm:presLayoutVars>
          <dgm:bulletEnabled val="1"/>
        </dgm:presLayoutVars>
      </dgm:prSet>
      <dgm:spPr/>
    </dgm:pt>
    <dgm:pt modelId="{4F36A643-6779-4D47-BFFE-924F046A25BC}" type="pres">
      <dgm:prSet presAssocID="{B84DDF9A-3CE5-4368-AE48-E55F13FAD1DE}" presName="sibTrans" presStyleCnt="0"/>
      <dgm:spPr/>
    </dgm:pt>
    <dgm:pt modelId="{2B3C861E-30D6-45CD-9356-660B9B467EA8}" type="pres">
      <dgm:prSet presAssocID="{00A5C0AD-82E4-4F03-8C9F-BEE167368720}" presName="node" presStyleLbl="node1" presStyleIdx="2" presStyleCnt="5">
        <dgm:presLayoutVars>
          <dgm:bulletEnabled val="1"/>
        </dgm:presLayoutVars>
      </dgm:prSet>
      <dgm:spPr/>
    </dgm:pt>
    <dgm:pt modelId="{69EFF76D-37DA-4772-9AD5-985B85E35489}" type="pres">
      <dgm:prSet presAssocID="{E9842D2F-B8D2-4F29-A154-A929C30B69D3}" presName="sibTrans" presStyleCnt="0"/>
      <dgm:spPr/>
    </dgm:pt>
    <dgm:pt modelId="{5A77D647-D430-478C-A277-2998F9E10052}" type="pres">
      <dgm:prSet presAssocID="{75D9BD1F-9E77-4595-AEC0-75A2587ABEAF}" presName="node" presStyleLbl="node1" presStyleIdx="3" presStyleCnt="5">
        <dgm:presLayoutVars>
          <dgm:bulletEnabled val="1"/>
        </dgm:presLayoutVars>
      </dgm:prSet>
      <dgm:spPr/>
    </dgm:pt>
    <dgm:pt modelId="{B37FDFD0-C9B2-4734-BE79-7CBAF32764D1}" type="pres">
      <dgm:prSet presAssocID="{ADD1D786-B690-4324-A10D-9FAAC9EECC7D}" presName="sibTrans" presStyleCnt="0"/>
      <dgm:spPr/>
    </dgm:pt>
    <dgm:pt modelId="{557EC7D5-FA0A-46B7-920A-93B1360FAF56}" type="pres">
      <dgm:prSet presAssocID="{C5DA39B6-FEDC-4EE9-9D27-23F740AA10F4}" presName="node" presStyleLbl="node1" presStyleIdx="4" presStyleCnt="5">
        <dgm:presLayoutVars>
          <dgm:bulletEnabled val="1"/>
        </dgm:presLayoutVars>
      </dgm:prSet>
      <dgm:spPr/>
    </dgm:pt>
  </dgm:ptLst>
  <dgm:cxnLst>
    <dgm:cxn modelId="{0469862D-4FB1-46C0-91D2-356AB7E4AD6C}" type="presOf" srcId="{75D9BD1F-9E77-4595-AEC0-75A2587ABEAF}" destId="{5A77D647-D430-478C-A277-2998F9E10052}" srcOrd="0" destOrd="0" presId="urn:microsoft.com/office/officeart/2005/8/layout/default"/>
    <dgm:cxn modelId="{6F9BC42F-29F4-4F8D-9ADD-EA938FEC91FA}" srcId="{1E3DE404-2031-428D-BF70-0464E5F43129}" destId="{75D9BD1F-9E77-4595-AEC0-75A2587ABEAF}" srcOrd="3" destOrd="0" parTransId="{BFD4DAFD-D232-46B3-96BB-4D043433B09F}" sibTransId="{ADD1D786-B690-4324-A10D-9FAAC9EECC7D}"/>
    <dgm:cxn modelId="{8E20F738-EFCE-40B2-833B-5869E64F8F3F}" srcId="{1E3DE404-2031-428D-BF70-0464E5F43129}" destId="{00A5C0AD-82E4-4F03-8C9F-BEE167368720}" srcOrd="2" destOrd="0" parTransId="{8E3BBCF1-CEEF-46E6-87FE-44BBFA9562C1}" sibTransId="{E9842D2F-B8D2-4F29-A154-A929C30B69D3}"/>
    <dgm:cxn modelId="{E41DC860-28AC-4EA1-A8F7-5655964D8173}" type="presOf" srcId="{C5DA39B6-FEDC-4EE9-9D27-23F740AA10F4}" destId="{557EC7D5-FA0A-46B7-920A-93B1360FAF56}" srcOrd="0" destOrd="0" presId="urn:microsoft.com/office/officeart/2005/8/layout/default"/>
    <dgm:cxn modelId="{75C5E763-16EC-4989-9F63-90BAAD645AEA}" type="presOf" srcId="{06AAE228-3D01-43F1-B8F8-6583374855A6}" destId="{1DF1C724-0EDF-419E-8828-9DEE1E023F27}" srcOrd="0" destOrd="0" presId="urn:microsoft.com/office/officeart/2005/8/layout/default"/>
    <dgm:cxn modelId="{337DF648-813E-4EE7-A7A9-0A62854C563A}" srcId="{1E3DE404-2031-428D-BF70-0464E5F43129}" destId="{06AAE228-3D01-43F1-B8F8-6583374855A6}" srcOrd="1" destOrd="0" parTransId="{74A97134-74AD-44FA-A324-C1279058ECEE}" sibTransId="{B84DDF9A-3CE5-4368-AE48-E55F13FAD1DE}"/>
    <dgm:cxn modelId="{7E6E806D-61EB-468D-ABA5-7E4D9C6C6FFA}" srcId="{1E3DE404-2031-428D-BF70-0464E5F43129}" destId="{C5DA39B6-FEDC-4EE9-9D27-23F740AA10F4}" srcOrd="4" destOrd="0" parTransId="{BD9F29A4-1AC9-4B2E-B7BC-3FB62DAE5466}" sibTransId="{92FDAB1E-6042-4CFF-B6C9-AD11BFAFB495}"/>
    <dgm:cxn modelId="{F7E14481-59DF-4F72-A39E-6970FFE66EA4}" type="presOf" srcId="{7F4BCD0F-704A-4EDF-AD4D-16CFB87BD138}" destId="{A274407C-8093-41F2-9948-54CE733995BB}" srcOrd="0" destOrd="0" presId="urn:microsoft.com/office/officeart/2005/8/layout/default"/>
    <dgm:cxn modelId="{0A28B197-666D-4523-80FA-314D25F72918}" type="presOf" srcId="{00A5C0AD-82E4-4F03-8C9F-BEE167368720}" destId="{2B3C861E-30D6-45CD-9356-660B9B467EA8}" srcOrd="0" destOrd="0" presId="urn:microsoft.com/office/officeart/2005/8/layout/default"/>
    <dgm:cxn modelId="{DDE089D2-2B70-475A-90D1-770DFD96EBAF}" type="presOf" srcId="{1E3DE404-2031-428D-BF70-0464E5F43129}" destId="{B5442CDC-8345-4BFA-A140-7C6BC2F7931F}" srcOrd="0" destOrd="0" presId="urn:microsoft.com/office/officeart/2005/8/layout/default"/>
    <dgm:cxn modelId="{E656ACF3-C5EF-461B-A305-346A6A1A5C2E}" srcId="{1E3DE404-2031-428D-BF70-0464E5F43129}" destId="{7F4BCD0F-704A-4EDF-AD4D-16CFB87BD138}" srcOrd="0" destOrd="0" parTransId="{95A3C0DD-8E5F-4BA7-8A4E-86CD899116D4}" sibTransId="{3DA3A31F-2556-4EFB-9681-6107E85097EF}"/>
    <dgm:cxn modelId="{F894E481-7E3D-4011-9C56-7906762CC29C}" type="presParOf" srcId="{B5442CDC-8345-4BFA-A140-7C6BC2F7931F}" destId="{A274407C-8093-41F2-9948-54CE733995BB}" srcOrd="0" destOrd="0" presId="urn:microsoft.com/office/officeart/2005/8/layout/default"/>
    <dgm:cxn modelId="{92EAA6DF-AD24-4F6C-9241-C79A5C47B4F1}" type="presParOf" srcId="{B5442CDC-8345-4BFA-A140-7C6BC2F7931F}" destId="{79318E79-B2BB-43F8-B9D5-4FFA1577A0A5}" srcOrd="1" destOrd="0" presId="urn:microsoft.com/office/officeart/2005/8/layout/default"/>
    <dgm:cxn modelId="{9955736A-0B61-46C8-8A33-367F6288DE28}" type="presParOf" srcId="{B5442CDC-8345-4BFA-A140-7C6BC2F7931F}" destId="{1DF1C724-0EDF-419E-8828-9DEE1E023F27}" srcOrd="2" destOrd="0" presId="urn:microsoft.com/office/officeart/2005/8/layout/default"/>
    <dgm:cxn modelId="{8A677B9E-51E1-49C8-8C39-B3F4DB000FBF}" type="presParOf" srcId="{B5442CDC-8345-4BFA-A140-7C6BC2F7931F}" destId="{4F36A643-6779-4D47-BFFE-924F046A25BC}" srcOrd="3" destOrd="0" presId="urn:microsoft.com/office/officeart/2005/8/layout/default"/>
    <dgm:cxn modelId="{B99F7971-832E-4970-A63B-0807463022A9}" type="presParOf" srcId="{B5442CDC-8345-4BFA-A140-7C6BC2F7931F}" destId="{2B3C861E-30D6-45CD-9356-660B9B467EA8}" srcOrd="4" destOrd="0" presId="urn:microsoft.com/office/officeart/2005/8/layout/default"/>
    <dgm:cxn modelId="{58EEECB2-8E4E-478A-947D-8BAAD7E60338}" type="presParOf" srcId="{B5442CDC-8345-4BFA-A140-7C6BC2F7931F}" destId="{69EFF76D-37DA-4772-9AD5-985B85E35489}" srcOrd="5" destOrd="0" presId="urn:microsoft.com/office/officeart/2005/8/layout/default"/>
    <dgm:cxn modelId="{FD680FFC-3959-41B8-BAB6-CCDD88029DEA}" type="presParOf" srcId="{B5442CDC-8345-4BFA-A140-7C6BC2F7931F}" destId="{5A77D647-D430-478C-A277-2998F9E10052}" srcOrd="6" destOrd="0" presId="urn:microsoft.com/office/officeart/2005/8/layout/default"/>
    <dgm:cxn modelId="{8820E8B6-8D84-4FE1-AB60-07F451602782}" type="presParOf" srcId="{B5442CDC-8345-4BFA-A140-7C6BC2F7931F}" destId="{B37FDFD0-C9B2-4734-BE79-7CBAF32764D1}" srcOrd="7" destOrd="0" presId="urn:microsoft.com/office/officeart/2005/8/layout/default"/>
    <dgm:cxn modelId="{59627C48-5F36-4509-9E5F-9F9075CC5E12}" type="presParOf" srcId="{B5442CDC-8345-4BFA-A140-7C6BC2F7931F}" destId="{557EC7D5-FA0A-46B7-920A-93B1360FAF56}" srcOrd="8" destOrd="0" presId="urn:microsoft.com/office/officeart/2005/8/layout/defaul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1E3DE404-2031-428D-BF70-0464E5F43129}" type="doc">
      <dgm:prSet loTypeId="urn:microsoft.com/office/officeart/2005/8/layout/default" loCatId="list" qsTypeId="urn:microsoft.com/office/officeart/2005/8/quickstyle/simple1" qsCatId="simple" csTypeId="urn:microsoft.com/office/officeart/2005/8/colors/accent1_2" csCatId="accent1" phldr="1"/>
      <dgm:spPr/>
      <dgm:t>
        <a:bodyPr/>
        <a:lstStyle/>
        <a:p>
          <a:endParaRPr lang="en-US"/>
        </a:p>
      </dgm:t>
    </dgm:pt>
    <dgm:pt modelId="{7F4BCD0F-704A-4EDF-AD4D-16CFB87BD138}">
      <dgm:prSet phldrT="[Text]"/>
      <dgm:spPr/>
      <dgm:t>
        <a:bodyPr/>
        <a:lstStyle/>
        <a:p>
          <a:r>
            <a:rPr lang="en-US"/>
            <a:t>Total included payroll costs</a:t>
          </a:r>
        </a:p>
      </dgm:t>
    </dgm:pt>
    <dgm:pt modelId="{95A3C0DD-8E5F-4BA7-8A4E-86CD899116D4}" type="parTrans" cxnId="{E656ACF3-C5EF-461B-A305-346A6A1A5C2E}">
      <dgm:prSet/>
      <dgm:spPr/>
      <dgm:t>
        <a:bodyPr/>
        <a:lstStyle/>
        <a:p>
          <a:endParaRPr lang="en-US"/>
        </a:p>
      </dgm:t>
    </dgm:pt>
    <dgm:pt modelId="{3DA3A31F-2556-4EFB-9681-6107E85097EF}" type="sibTrans" cxnId="{E656ACF3-C5EF-461B-A305-346A6A1A5C2E}">
      <dgm:prSet/>
      <dgm:spPr/>
      <dgm:t>
        <a:bodyPr/>
        <a:lstStyle/>
        <a:p>
          <a:endParaRPr lang="en-US"/>
        </a:p>
      </dgm:t>
    </dgm:pt>
    <dgm:pt modelId="{06AAE228-3D01-43F1-B8F8-6583374855A6}">
      <dgm:prSet phldrT="[Text]" custT="1"/>
      <dgm:spPr/>
      <dgm:t>
        <a:bodyPr/>
        <a:lstStyle/>
        <a:p>
          <a:r>
            <a:rPr lang="en-US" sz="11500"/>
            <a:t>-</a:t>
          </a:r>
        </a:p>
      </dgm:t>
    </dgm:pt>
    <dgm:pt modelId="{74A97134-74AD-44FA-A324-C1279058ECEE}" type="parTrans" cxnId="{337DF648-813E-4EE7-A7A9-0A62854C563A}">
      <dgm:prSet/>
      <dgm:spPr/>
      <dgm:t>
        <a:bodyPr/>
        <a:lstStyle/>
        <a:p>
          <a:endParaRPr lang="en-US"/>
        </a:p>
      </dgm:t>
    </dgm:pt>
    <dgm:pt modelId="{B84DDF9A-3CE5-4368-AE48-E55F13FAD1DE}" type="sibTrans" cxnId="{337DF648-813E-4EE7-A7A9-0A62854C563A}">
      <dgm:prSet/>
      <dgm:spPr/>
      <dgm:t>
        <a:bodyPr/>
        <a:lstStyle/>
        <a:p>
          <a:endParaRPr lang="en-US"/>
        </a:p>
      </dgm:t>
    </dgm:pt>
    <dgm:pt modelId="{00A5C0AD-82E4-4F03-8C9F-BEE167368720}">
      <dgm:prSet phldrT="[Text]"/>
      <dgm:spPr/>
      <dgm:t>
        <a:bodyPr/>
        <a:lstStyle/>
        <a:p>
          <a:r>
            <a:rPr lang="en-US"/>
            <a:t>Total excluded payroll costs</a:t>
          </a:r>
        </a:p>
      </dgm:t>
    </dgm:pt>
    <dgm:pt modelId="{8E3BBCF1-CEEF-46E6-87FE-44BBFA9562C1}" type="parTrans" cxnId="{8E20F738-EFCE-40B2-833B-5869E64F8F3F}">
      <dgm:prSet/>
      <dgm:spPr/>
      <dgm:t>
        <a:bodyPr/>
        <a:lstStyle/>
        <a:p>
          <a:endParaRPr lang="en-US"/>
        </a:p>
      </dgm:t>
    </dgm:pt>
    <dgm:pt modelId="{E9842D2F-B8D2-4F29-A154-A929C30B69D3}" type="sibTrans" cxnId="{8E20F738-EFCE-40B2-833B-5869E64F8F3F}">
      <dgm:prSet/>
      <dgm:spPr/>
      <dgm:t>
        <a:bodyPr/>
        <a:lstStyle/>
        <a:p>
          <a:endParaRPr lang="en-US"/>
        </a:p>
      </dgm:t>
    </dgm:pt>
    <dgm:pt modelId="{75D9BD1F-9E77-4595-AEC0-75A2587ABEAF}">
      <dgm:prSet phldrT="[Text]" custT="1"/>
      <dgm:spPr/>
      <dgm:t>
        <a:bodyPr/>
        <a:lstStyle/>
        <a:p>
          <a:r>
            <a:rPr lang="en-US" sz="11500"/>
            <a:t>=</a:t>
          </a:r>
        </a:p>
      </dgm:t>
    </dgm:pt>
    <dgm:pt modelId="{BFD4DAFD-D232-46B3-96BB-4D043433B09F}" type="parTrans" cxnId="{6F9BC42F-29F4-4F8D-9ADD-EA938FEC91FA}">
      <dgm:prSet/>
      <dgm:spPr/>
      <dgm:t>
        <a:bodyPr/>
        <a:lstStyle/>
        <a:p>
          <a:endParaRPr lang="en-US"/>
        </a:p>
      </dgm:t>
    </dgm:pt>
    <dgm:pt modelId="{ADD1D786-B690-4324-A10D-9FAAC9EECC7D}" type="sibTrans" cxnId="{6F9BC42F-29F4-4F8D-9ADD-EA938FEC91FA}">
      <dgm:prSet/>
      <dgm:spPr/>
      <dgm:t>
        <a:bodyPr/>
        <a:lstStyle/>
        <a:p>
          <a:endParaRPr lang="en-US"/>
        </a:p>
      </dgm:t>
    </dgm:pt>
    <dgm:pt modelId="{C5DA39B6-FEDC-4EE9-9D27-23F740AA10F4}">
      <dgm:prSet phldrT="[Text]"/>
      <dgm:spPr/>
      <dgm:t>
        <a:bodyPr/>
        <a:lstStyle/>
        <a:p>
          <a:r>
            <a:rPr lang="en-US"/>
            <a:t>Payroll costs</a:t>
          </a:r>
        </a:p>
      </dgm:t>
    </dgm:pt>
    <dgm:pt modelId="{BD9F29A4-1AC9-4B2E-B7BC-3FB62DAE5466}" type="parTrans" cxnId="{7E6E806D-61EB-468D-ABA5-7E4D9C6C6FFA}">
      <dgm:prSet/>
      <dgm:spPr/>
      <dgm:t>
        <a:bodyPr/>
        <a:lstStyle/>
        <a:p>
          <a:endParaRPr lang="en-US"/>
        </a:p>
      </dgm:t>
    </dgm:pt>
    <dgm:pt modelId="{92FDAB1E-6042-4CFF-B6C9-AD11BFAFB495}" type="sibTrans" cxnId="{7E6E806D-61EB-468D-ABA5-7E4D9C6C6FFA}">
      <dgm:prSet/>
      <dgm:spPr/>
      <dgm:t>
        <a:bodyPr/>
        <a:lstStyle/>
        <a:p>
          <a:endParaRPr lang="en-US"/>
        </a:p>
      </dgm:t>
    </dgm:pt>
    <dgm:pt modelId="{B5442CDC-8345-4BFA-A140-7C6BC2F7931F}" type="pres">
      <dgm:prSet presAssocID="{1E3DE404-2031-428D-BF70-0464E5F43129}" presName="diagram" presStyleCnt="0">
        <dgm:presLayoutVars>
          <dgm:dir/>
          <dgm:resizeHandles val="exact"/>
        </dgm:presLayoutVars>
      </dgm:prSet>
      <dgm:spPr/>
    </dgm:pt>
    <dgm:pt modelId="{A274407C-8093-41F2-9948-54CE733995BB}" type="pres">
      <dgm:prSet presAssocID="{7F4BCD0F-704A-4EDF-AD4D-16CFB87BD138}" presName="node" presStyleLbl="node1" presStyleIdx="0" presStyleCnt="5">
        <dgm:presLayoutVars>
          <dgm:bulletEnabled val="1"/>
        </dgm:presLayoutVars>
      </dgm:prSet>
      <dgm:spPr/>
    </dgm:pt>
    <dgm:pt modelId="{79318E79-B2BB-43F8-B9D5-4FFA1577A0A5}" type="pres">
      <dgm:prSet presAssocID="{3DA3A31F-2556-4EFB-9681-6107E85097EF}" presName="sibTrans" presStyleCnt="0"/>
      <dgm:spPr/>
    </dgm:pt>
    <dgm:pt modelId="{1DF1C724-0EDF-419E-8828-9DEE1E023F27}" type="pres">
      <dgm:prSet presAssocID="{06AAE228-3D01-43F1-B8F8-6583374855A6}" presName="node" presStyleLbl="node1" presStyleIdx="1" presStyleCnt="5">
        <dgm:presLayoutVars>
          <dgm:bulletEnabled val="1"/>
        </dgm:presLayoutVars>
      </dgm:prSet>
      <dgm:spPr/>
    </dgm:pt>
    <dgm:pt modelId="{4F36A643-6779-4D47-BFFE-924F046A25BC}" type="pres">
      <dgm:prSet presAssocID="{B84DDF9A-3CE5-4368-AE48-E55F13FAD1DE}" presName="sibTrans" presStyleCnt="0"/>
      <dgm:spPr/>
    </dgm:pt>
    <dgm:pt modelId="{2B3C861E-30D6-45CD-9356-660B9B467EA8}" type="pres">
      <dgm:prSet presAssocID="{00A5C0AD-82E4-4F03-8C9F-BEE167368720}" presName="node" presStyleLbl="node1" presStyleIdx="2" presStyleCnt="5">
        <dgm:presLayoutVars>
          <dgm:bulletEnabled val="1"/>
        </dgm:presLayoutVars>
      </dgm:prSet>
      <dgm:spPr/>
    </dgm:pt>
    <dgm:pt modelId="{69EFF76D-37DA-4772-9AD5-985B85E35489}" type="pres">
      <dgm:prSet presAssocID="{E9842D2F-B8D2-4F29-A154-A929C30B69D3}" presName="sibTrans" presStyleCnt="0"/>
      <dgm:spPr/>
    </dgm:pt>
    <dgm:pt modelId="{5A77D647-D430-478C-A277-2998F9E10052}" type="pres">
      <dgm:prSet presAssocID="{75D9BD1F-9E77-4595-AEC0-75A2587ABEAF}" presName="node" presStyleLbl="node1" presStyleIdx="3" presStyleCnt="5">
        <dgm:presLayoutVars>
          <dgm:bulletEnabled val="1"/>
        </dgm:presLayoutVars>
      </dgm:prSet>
      <dgm:spPr/>
    </dgm:pt>
    <dgm:pt modelId="{B37FDFD0-C9B2-4734-BE79-7CBAF32764D1}" type="pres">
      <dgm:prSet presAssocID="{ADD1D786-B690-4324-A10D-9FAAC9EECC7D}" presName="sibTrans" presStyleCnt="0"/>
      <dgm:spPr/>
    </dgm:pt>
    <dgm:pt modelId="{557EC7D5-FA0A-46B7-920A-93B1360FAF56}" type="pres">
      <dgm:prSet presAssocID="{C5DA39B6-FEDC-4EE9-9D27-23F740AA10F4}" presName="node" presStyleLbl="node1" presStyleIdx="4" presStyleCnt="5">
        <dgm:presLayoutVars>
          <dgm:bulletEnabled val="1"/>
        </dgm:presLayoutVars>
      </dgm:prSet>
      <dgm:spPr/>
    </dgm:pt>
  </dgm:ptLst>
  <dgm:cxnLst>
    <dgm:cxn modelId="{0469862D-4FB1-46C0-91D2-356AB7E4AD6C}" type="presOf" srcId="{75D9BD1F-9E77-4595-AEC0-75A2587ABEAF}" destId="{5A77D647-D430-478C-A277-2998F9E10052}" srcOrd="0" destOrd="0" presId="urn:microsoft.com/office/officeart/2005/8/layout/default"/>
    <dgm:cxn modelId="{6F9BC42F-29F4-4F8D-9ADD-EA938FEC91FA}" srcId="{1E3DE404-2031-428D-BF70-0464E5F43129}" destId="{75D9BD1F-9E77-4595-AEC0-75A2587ABEAF}" srcOrd="3" destOrd="0" parTransId="{BFD4DAFD-D232-46B3-96BB-4D043433B09F}" sibTransId="{ADD1D786-B690-4324-A10D-9FAAC9EECC7D}"/>
    <dgm:cxn modelId="{8E20F738-EFCE-40B2-833B-5869E64F8F3F}" srcId="{1E3DE404-2031-428D-BF70-0464E5F43129}" destId="{00A5C0AD-82E4-4F03-8C9F-BEE167368720}" srcOrd="2" destOrd="0" parTransId="{8E3BBCF1-CEEF-46E6-87FE-44BBFA9562C1}" sibTransId="{E9842D2F-B8D2-4F29-A154-A929C30B69D3}"/>
    <dgm:cxn modelId="{E41DC860-28AC-4EA1-A8F7-5655964D8173}" type="presOf" srcId="{C5DA39B6-FEDC-4EE9-9D27-23F740AA10F4}" destId="{557EC7D5-FA0A-46B7-920A-93B1360FAF56}" srcOrd="0" destOrd="0" presId="urn:microsoft.com/office/officeart/2005/8/layout/default"/>
    <dgm:cxn modelId="{75C5E763-16EC-4989-9F63-90BAAD645AEA}" type="presOf" srcId="{06AAE228-3D01-43F1-B8F8-6583374855A6}" destId="{1DF1C724-0EDF-419E-8828-9DEE1E023F27}" srcOrd="0" destOrd="0" presId="urn:microsoft.com/office/officeart/2005/8/layout/default"/>
    <dgm:cxn modelId="{337DF648-813E-4EE7-A7A9-0A62854C563A}" srcId="{1E3DE404-2031-428D-BF70-0464E5F43129}" destId="{06AAE228-3D01-43F1-B8F8-6583374855A6}" srcOrd="1" destOrd="0" parTransId="{74A97134-74AD-44FA-A324-C1279058ECEE}" sibTransId="{B84DDF9A-3CE5-4368-AE48-E55F13FAD1DE}"/>
    <dgm:cxn modelId="{7E6E806D-61EB-468D-ABA5-7E4D9C6C6FFA}" srcId="{1E3DE404-2031-428D-BF70-0464E5F43129}" destId="{C5DA39B6-FEDC-4EE9-9D27-23F740AA10F4}" srcOrd="4" destOrd="0" parTransId="{BD9F29A4-1AC9-4B2E-B7BC-3FB62DAE5466}" sibTransId="{92FDAB1E-6042-4CFF-B6C9-AD11BFAFB495}"/>
    <dgm:cxn modelId="{F7E14481-59DF-4F72-A39E-6970FFE66EA4}" type="presOf" srcId="{7F4BCD0F-704A-4EDF-AD4D-16CFB87BD138}" destId="{A274407C-8093-41F2-9948-54CE733995BB}" srcOrd="0" destOrd="0" presId="urn:microsoft.com/office/officeart/2005/8/layout/default"/>
    <dgm:cxn modelId="{0A28B197-666D-4523-80FA-314D25F72918}" type="presOf" srcId="{00A5C0AD-82E4-4F03-8C9F-BEE167368720}" destId="{2B3C861E-30D6-45CD-9356-660B9B467EA8}" srcOrd="0" destOrd="0" presId="urn:microsoft.com/office/officeart/2005/8/layout/default"/>
    <dgm:cxn modelId="{DDE089D2-2B70-475A-90D1-770DFD96EBAF}" type="presOf" srcId="{1E3DE404-2031-428D-BF70-0464E5F43129}" destId="{B5442CDC-8345-4BFA-A140-7C6BC2F7931F}" srcOrd="0" destOrd="0" presId="urn:microsoft.com/office/officeart/2005/8/layout/default"/>
    <dgm:cxn modelId="{E656ACF3-C5EF-461B-A305-346A6A1A5C2E}" srcId="{1E3DE404-2031-428D-BF70-0464E5F43129}" destId="{7F4BCD0F-704A-4EDF-AD4D-16CFB87BD138}" srcOrd="0" destOrd="0" parTransId="{95A3C0DD-8E5F-4BA7-8A4E-86CD899116D4}" sibTransId="{3DA3A31F-2556-4EFB-9681-6107E85097EF}"/>
    <dgm:cxn modelId="{F894E481-7E3D-4011-9C56-7906762CC29C}" type="presParOf" srcId="{B5442CDC-8345-4BFA-A140-7C6BC2F7931F}" destId="{A274407C-8093-41F2-9948-54CE733995BB}" srcOrd="0" destOrd="0" presId="urn:microsoft.com/office/officeart/2005/8/layout/default"/>
    <dgm:cxn modelId="{92EAA6DF-AD24-4F6C-9241-C79A5C47B4F1}" type="presParOf" srcId="{B5442CDC-8345-4BFA-A140-7C6BC2F7931F}" destId="{79318E79-B2BB-43F8-B9D5-4FFA1577A0A5}" srcOrd="1" destOrd="0" presId="urn:microsoft.com/office/officeart/2005/8/layout/default"/>
    <dgm:cxn modelId="{9955736A-0B61-46C8-8A33-367F6288DE28}" type="presParOf" srcId="{B5442CDC-8345-4BFA-A140-7C6BC2F7931F}" destId="{1DF1C724-0EDF-419E-8828-9DEE1E023F27}" srcOrd="2" destOrd="0" presId="urn:microsoft.com/office/officeart/2005/8/layout/default"/>
    <dgm:cxn modelId="{8A677B9E-51E1-49C8-8C39-B3F4DB000FBF}" type="presParOf" srcId="{B5442CDC-8345-4BFA-A140-7C6BC2F7931F}" destId="{4F36A643-6779-4D47-BFFE-924F046A25BC}" srcOrd="3" destOrd="0" presId="urn:microsoft.com/office/officeart/2005/8/layout/default"/>
    <dgm:cxn modelId="{B99F7971-832E-4970-A63B-0807463022A9}" type="presParOf" srcId="{B5442CDC-8345-4BFA-A140-7C6BC2F7931F}" destId="{2B3C861E-30D6-45CD-9356-660B9B467EA8}" srcOrd="4" destOrd="0" presId="urn:microsoft.com/office/officeart/2005/8/layout/default"/>
    <dgm:cxn modelId="{58EEECB2-8E4E-478A-947D-8BAAD7E60338}" type="presParOf" srcId="{B5442CDC-8345-4BFA-A140-7C6BC2F7931F}" destId="{69EFF76D-37DA-4772-9AD5-985B85E35489}" srcOrd="5" destOrd="0" presId="urn:microsoft.com/office/officeart/2005/8/layout/default"/>
    <dgm:cxn modelId="{FD680FFC-3959-41B8-BAB6-CCDD88029DEA}" type="presParOf" srcId="{B5442CDC-8345-4BFA-A140-7C6BC2F7931F}" destId="{5A77D647-D430-478C-A277-2998F9E10052}" srcOrd="6" destOrd="0" presId="urn:microsoft.com/office/officeart/2005/8/layout/default"/>
    <dgm:cxn modelId="{8820E8B6-8D84-4FE1-AB60-07F451602782}" type="presParOf" srcId="{B5442CDC-8345-4BFA-A140-7C6BC2F7931F}" destId="{B37FDFD0-C9B2-4734-BE79-7CBAF32764D1}" srcOrd="7" destOrd="0" presId="urn:microsoft.com/office/officeart/2005/8/layout/default"/>
    <dgm:cxn modelId="{59627C48-5F36-4509-9E5F-9F9075CC5E12}" type="presParOf" srcId="{B5442CDC-8345-4BFA-A140-7C6BC2F7931F}" destId="{557EC7D5-FA0A-46B7-920A-93B1360FAF56}" srcOrd="8" destOrd="0" presId="urn:microsoft.com/office/officeart/2005/8/layout/defaul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A274407C-8093-41F2-9948-54CE733995BB}">
      <dsp:nvSpPr>
        <dsp:cNvPr id="0" name=""/>
        <dsp:cNvSpPr/>
      </dsp:nvSpPr>
      <dsp:spPr>
        <a:xfrm>
          <a:off x="1691617" y="632"/>
          <a:ext cx="1490141" cy="894084"/>
        </a:xfrm>
        <a:prstGeom prst="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4770" tIns="64770" rIns="64770" bIns="64770" numCol="1" spcCol="1270" anchor="ctr" anchorCtr="0">
          <a:noAutofit/>
        </a:bodyPr>
        <a:lstStyle/>
        <a:p>
          <a:pPr marL="0" lvl="0" indent="0" algn="ctr" defTabSz="755650">
            <a:lnSpc>
              <a:spcPct val="90000"/>
            </a:lnSpc>
            <a:spcBef>
              <a:spcPct val="0"/>
            </a:spcBef>
            <a:spcAft>
              <a:spcPct val="35000"/>
            </a:spcAft>
            <a:buNone/>
          </a:pPr>
          <a:r>
            <a:rPr lang="en-US" sz="1700" kern="1200"/>
            <a:t>Average monhly payroll costs</a:t>
          </a:r>
        </a:p>
      </dsp:txBody>
      <dsp:txXfrm>
        <a:off x="1691617" y="632"/>
        <a:ext cx="1490141" cy="894084"/>
      </dsp:txXfrm>
    </dsp:sp>
    <dsp:sp modelId="{1DF1C724-0EDF-419E-8828-9DEE1E023F27}">
      <dsp:nvSpPr>
        <dsp:cNvPr id="0" name=""/>
        <dsp:cNvSpPr/>
      </dsp:nvSpPr>
      <dsp:spPr>
        <a:xfrm>
          <a:off x="3330773" y="632"/>
          <a:ext cx="1490141" cy="894084"/>
        </a:xfrm>
        <a:prstGeom prst="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74320" tIns="274320" rIns="274320" bIns="274320" numCol="1" spcCol="1270" anchor="ctr" anchorCtr="0">
          <a:noAutofit/>
        </a:bodyPr>
        <a:lstStyle/>
        <a:p>
          <a:pPr marL="0" lvl="0" indent="0" algn="ctr" defTabSz="3200400">
            <a:lnSpc>
              <a:spcPct val="90000"/>
            </a:lnSpc>
            <a:spcBef>
              <a:spcPct val="0"/>
            </a:spcBef>
            <a:spcAft>
              <a:spcPct val="35000"/>
            </a:spcAft>
            <a:buNone/>
          </a:pPr>
          <a:r>
            <a:rPr lang="en-US" sz="7200" kern="1200"/>
            <a:t>X</a:t>
          </a:r>
        </a:p>
      </dsp:txBody>
      <dsp:txXfrm>
        <a:off x="3330773" y="632"/>
        <a:ext cx="1490141" cy="894084"/>
      </dsp:txXfrm>
    </dsp:sp>
    <dsp:sp modelId="{2B3C861E-30D6-45CD-9356-660B9B467EA8}">
      <dsp:nvSpPr>
        <dsp:cNvPr id="0" name=""/>
        <dsp:cNvSpPr/>
      </dsp:nvSpPr>
      <dsp:spPr>
        <a:xfrm>
          <a:off x="4969929" y="632"/>
          <a:ext cx="1490141" cy="894084"/>
        </a:xfrm>
        <a:prstGeom prst="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4770" tIns="64770" rIns="64770" bIns="64770" numCol="1" spcCol="1270" anchor="ctr" anchorCtr="0">
          <a:noAutofit/>
        </a:bodyPr>
        <a:lstStyle/>
        <a:p>
          <a:pPr marL="0" lvl="0" indent="0" algn="ctr" defTabSz="755650">
            <a:lnSpc>
              <a:spcPct val="90000"/>
            </a:lnSpc>
            <a:spcBef>
              <a:spcPct val="0"/>
            </a:spcBef>
            <a:spcAft>
              <a:spcPct val="35000"/>
            </a:spcAft>
            <a:buNone/>
          </a:pPr>
          <a:r>
            <a:rPr lang="en-US" sz="1700" kern="1200"/>
            <a:t>2.5</a:t>
          </a:r>
        </a:p>
      </dsp:txBody>
      <dsp:txXfrm>
        <a:off x="4969929" y="632"/>
        <a:ext cx="1490141" cy="894084"/>
      </dsp:txXfrm>
    </dsp:sp>
    <dsp:sp modelId="{5A77D647-D430-478C-A277-2998F9E10052}">
      <dsp:nvSpPr>
        <dsp:cNvPr id="0" name=""/>
        <dsp:cNvSpPr/>
      </dsp:nvSpPr>
      <dsp:spPr>
        <a:xfrm>
          <a:off x="6609084" y="632"/>
          <a:ext cx="1490141" cy="894084"/>
        </a:xfrm>
        <a:prstGeom prst="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38150" tIns="438150" rIns="438150" bIns="438150" numCol="1" spcCol="1270" anchor="ctr" anchorCtr="0">
          <a:noAutofit/>
        </a:bodyPr>
        <a:lstStyle/>
        <a:p>
          <a:pPr marL="0" lvl="0" indent="0" algn="ctr" defTabSz="5111750">
            <a:lnSpc>
              <a:spcPct val="90000"/>
            </a:lnSpc>
            <a:spcBef>
              <a:spcPct val="0"/>
            </a:spcBef>
            <a:spcAft>
              <a:spcPct val="35000"/>
            </a:spcAft>
            <a:buNone/>
          </a:pPr>
          <a:r>
            <a:rPr lang="en-US" sz="11500" kern="1200"/>
            <a:t>=</a:t>
          </a:r>
        </a:p>
      </dsp:txBody>
      <dsp:txXfrm>
        <a:off x="6609084" y="632"/>
        <a:ext cx="1490141" cy="894084"/>
      </dsp:txXfrm>
    </dsp:sp>
    <dsp:sp modelId="{557EC7D5-FA0A-46B7-920A-93B1360FAF56}">
      <dsp:nvSpPr>
        <dsp:cNvPr id="0" name=""/>
        <dsp:cNvSpPr/>
      </dsp:nvSpPr>
      <dsp:spPr>
        <a:xfrm>
          <a:off x="8248240" y="632"/>
          <a:ext cx="1490141" cy="894084"/>
        </a:xfrm>
        <a:prstGeom prst="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4770" tIns="64770" rIns="64770" bIns="64770" numCol="1" spcCol="1270" anchor="ctr" anchorCtr="0">
          <a:noAutofit/>
        </a:bodyPr>
        <a:lstStyle/>
        <a:p>
          <a:pPr marL="0" lvl="0" indent="0" algn="ctr" defTabSz="755650">
            <a:lnSpc>
              <a:spcPct val="90000"/>
            </a:lnSpc>
            <a:spcBef>
              <a:spcPct val="0"/>
            </a:spcBef>
            <a:spcAft>
              <a:spcPct val="35000"/>
            </a:spcAft>
            <a:buNone/>
          </a:pPr>
          <a:r>
            <a:rPr lang="en-US" sz="1700" kern="1200"/>
            <a:t>Maximum loan (Not to exceed $10 Million)</a:t>
          </a:r>
        </a:p>
      </dsp:txBody>
      <dsp:txXfrm>
        <a:off x="8248240" y="632"/>
        <a:ext cx="1490141" cy="894084"/>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A274407C-8093-41F2-9948-54CE733995BB}">
      <dsp:nvSpPr>
        <dsp:cNvPr id="0" name=""/>
        <dsp:cNvSpPr/>
      </dsp:nvSpPr>
      <dsp:spPr>
        <a:xfrm>
          <a:off x="270326" y="402"/>
          <a:ext cx="1729031" cy="1037419"/>
        </a:xfrm>
        <a:prstGeom prst="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marL="0" lvl="0" indent="0" algn="ctr" defTabSz="933450">
            <a:lnSpc>
              <a:spcPct val="90000"/>
            </a:lnSpc>
            <a:spcBef>
              <a:spcPct val="0"/>
            </a:spcBef>
            <a:spcAft>
              <a:spcPct val="35000"/>
            </a:spcAft>
            <a:buNone/>
          </a:pPr>
          <a:r>
            <a:rPr lang="en-US" sz="2100" kern="1200"/>
            <a:t>Total included payroll costs</a:t>
          </a:r>
        </a:p>
      </dsp:txBody>
      <dsp:txXfrm>
        <a:off x="270326" y="402"/>
        <a:ext cx="1729031" cy="1037419"/>
      </dsp:txXfrm>
    </dsp:sp>
    <dsp:sp modelId="{1DF1C724-0EDF-419E-8828-9DEE1E023F27}">
      <dsp:nvSpPr>
        <dsp:cNvPr id="0" name=""/>
        <dsp:cNvSpPr/>
      </dsp:nvSpPr>
      <dsp:spPr>
        <a:xfrm>
          <a:off x="2172261" y="402"/>
          <a:ext cx="1729031" cy="1037419"/>
        </a:xfrm>
        <a:prstGeom prst="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38150" tIns="438150" rIns="438150" bIns="438150" numCol="1" spcCol="1270" anchor="ctr" anchorCtr="0">
          <a:noAutofit/>
        </a:bodyPr>
        <a:lstStyle/>
        <a:p>
          <a:pPr marL="0" lvl="0" indent="0" algn="ctr" defTabSz="5111750">
            <a:lnSpc>
              <a:spcPct val="90000"/>
            </a:lnSpc>
            <a:spcBef>
              <a:spcPct val="0"/>
            </a:spcBef>
            <a:spcAft>
              <a:spcPct val="35000"/>
            </a:spcAft>
            <a:buNone/>
          </a:pPr>
          <a:r>
            <a:rPr lang="en-US" sz="11500" kern="1200"/>
            <a:t>-</a:t>
          </a:r>
        </a:p>
      </dsp:txBody>
      <dsp:txXfrm>
        <a:off x="2172261" y="402"/>
        <a:ext cx="1729031" cy="1037419"/>
      </dsp:txXfrm>
    </dsp:sp>
    <dsp:sp modelId="{2B3C861E-30D6-45CD-9356-660B9B467EA8}">
      <dsp:nvSpPr>
        <dsp:cNvPr id="0" name=""/>
        <dsp:cNvSpPr/>
      </dsp:nvSpPr>
      <dsp:spPr>
        <a:xfrm>
          <a:off x="4074196" y="402"/>
          <a:ext cx="1729031" cy="1037419"/>
        </a:xfrm>
        <a:prstGeom prst="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marL="0" lvl="0" indent="0" algn="ctr" defTabSz="933450">
            <a:lnSpc>
              <a:spcPct val="90000"/>
            </a:lnSpc>
            <a:spcBef>
              <a:spcPct val="0"/>
            </a:spcBef>
            <a:spcAft>
              <a:spcPct val="35000"/>
            </a:spcAft>
            <a:buNone/>
          </a:pPr>
          <a:r>
            <a:rPr lang="en-US" sz="2100" kern="1200"/>
            <a:t>Total excluded payroll costs</a:t>
          </a:r>
        </a:p>
      </dsp:txBody>
      <dsp:txXfrm>
        <a:off x="4074196" y="402"/>
        <a:ext cx="1729031" cy="1037419"/>
      </dsp:txXfrm>
    </dsp:sp>
    <dsp:sp modelId="{5A77D647-D430-478C-A277-2998F9E10052}">
      <dsp:nvSpPr>
        <dsp:cNvPr id="0" name=""/>
        <dsp:cNvSpPr/>
      </dsp:nvSpPr>
      <dsp:spPr>
        <a:xfrm>
          <a:off x="5976131" y="402"/>
          <a:ext cx="1729031" cy="1037419"/>
        </a:xfrm>
        <a:prstGeom prst="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38150" tIns="438150" rIns="438150" bIns="438150" numCol="1" spcCol="1270" anchor="ctr" anchorCtr="0">
          <a:noAutofit/>
        </a:bodyPr>
        <a:lstStyle/>
        <a:p>
          <a:pPr marL="0" lvl="0" indent="0" algn="ctr" defTabSz="5111750">
            <a:lnSpc>
              <a:spcPct val="90000"/>
            </a:lnSpc>
            <a:spcBef>
              <a:spcPct val="0"/>
            </a:spcBef>
            <a:spcAft>
              <a:spcPct val="35000"/>
            </a:spcAft>
            <a:buNone/>
          </a:pPr>
          <a:r>
            <a:rPr lang="en-US" sz="11500" kern="1200"/>
            <a:t>=</a:t>
          </a:r>
        </a:p>
      </dsp:txBody>
      <dsp:txXfrm>
        <a:off x="5976131" y="402"/>
        <a:ext cx="1729031" cy="1037419"/>
      </dsp:txXfrm>
    </dsp:sp>
    <dsp:sp modelId="{557EC7D5-FA0A-46B7-920A-93B1360FAF56}">
      <dsp:nvSpPr>
        <dsp:cNvPr id="0" name=""/>
        <dsp:cNvSpPr/>
      </dsp:nvSpPr>
      <dsp:spPr>
        <a:xfrm>
          <a:off x="7878066" y="402"/>
          <a:ext cx="1729031" cy="1037419"/>
        </a:xfrm>
        <a:prstGeom prst="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marL="0" lvl="0" indent="0" algn="ctr" defTabSz="933450">
            <a:lnSpc>
              <a:spcPct val="90000"/>
            </a:lnSpc>
            <a:spcBef>
              <a:spcPct val="0"/>
            </a:spcBef>
            <a:spcAft>
              <a:spcPct val="35000"/>
            </a:spcAft>
            <a:buNone/>
          </a:pPr>
          <a:r>
            <a:rPr lang="en-US" sz="2100" kern="1200"/>
            <a:t>Payroll costs</a:t>
          </a:r>
        </a:p>
      </dsp:txBody>
      <dsp:txXfrm>
        <a:off x="7878066" y="402"/>
        <a:ext cx="1729031" cy="1037419"/>
      </dsp:txXfrm>
    </dsp:sp>
  </dsp:spTree>
</dsp:drawing>
</file>

<file path=xl/diagrams/layout1.xml><?xml version="1.0" encoding="utf-8"?>
<dgm:layoutDef xmlns:dgm="http://schemas.openxmlformats.org/drawingml/2006/diagram" xmlns:a="http://schemas.openxmlformats.org/drawingml/2006/main" uniqueId="urn:microsoft.com/office/officeart/2005/8/layout/default">
  <dgm:title val=""/>
  <dgm:desc val=""/>
  <dgm:catLst>
    <dgm:cat type="list" pri="4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diagram">
    <dgm:varLst>
      <dgm:dir/>
      <dgm:resizeHandles val="exact"/>
    </dgm:varLst>
    <dgm:choose name="Name0">
      <dgm:if name="Name1" func="var" arg="dir" op="equ" val="norm">
        <dgm:alg type="snake">
          <dgm:param type="grDir" val="tL"/>
          <dgm:param type="flowDir" val="row"/>
          <dgm:param type="contDir" val="sameDir"/>
          <dgm:param type="off" val="ctr"/>
        </dgm:alg>
      </dgm:if>
      <dgm:else name="Name2">
        <dgm:alg type="snake">
          <dgm:param type="grDir" val="tR"/>
          <dgm:param type="flowDir" val="row"/>
          <dgm:param type="contDir" val="sameDir"/>
          <dgm:param type="off" val="ctr"/>
        </dgm:alg>
      </dgm:else>
    </dgm:choose>
    <dgm:shape xmlns:r="http://schemas.openxmlformats.org/officeDocument/2006/relationships" r:blip="">
      <dgm:adjLst/>
    </dgm:shape>
    <dgm:presOf/>
    <dgm:constrLst>
      <dgm:constr type="w" for="ch" forName="node" refType="w"/>
      <dgm:constr type="h" for="ch" forName="node" refType="w" refFor="ch" refForName="node" fact="0.6"/>
      <dgm:constr type="w" for="ch" forName="sibTrans" refType="w" refFor="ch" refForName="node" fact="0.1"/>
      <dgm:constr type="sp" refType="w" refFor="ch" refForName="sibTrans"/>
      <dgm:constr type="primFontSz" for="ch" forName="node" op="equ" val="65"/>
    </dgm:constrLst>
    <dgm:ruleLst/>
    <dgm:forEach name="Name3" axis="ch" ptType="node">
      <dgm:layoutNode name="node">
        <dgm:varLst>
          <dgm:bulletEnabled val="1"/>
        </dgm:varLst>
        <dgm:alg type="tx"/>
        <dgm:shape xmlns:r="http://schemas.openxmlformats.org/officeDocument/2006/relationships" type="rect" r:blip="">
          <dgm:adjLst/>
        </dgm:shape>
        <dgm:presOf axis="desOrSelf"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forEach name="Name4" axis="followSib" ptType="sibTrans" cnt="1">
        <dgm:layoutNode name="sibTrans">
          <dgm:alg type="sp"/>
          <dgm:shape xmlns:r="http://schemas.openxmlformats.org/officeDocument/2006/relationships" r:blip="">
            <dgm:adjLst/>
          </dgm:shape>
          <dgm:presOf/>
          <dgm:constrLst/>
          <dgm:ruleLst/>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default">
  <dgm:title val=""/>
  <dgm:desc val=""/>
  <dgm:catLst>
    <dgm:cat type="list" pri="4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diagram">
    <dgm:varLst>
      <dgm:dir/>
      <dgm:resizeHandles val="exact"/>
    </dgm:varLst>
    <dgm:choose name="Name0">
      <dgm:if name="Name1" func="var" arg="dir" op="equ" val="norm">
        <dgm:alg type="snake">
          <dgm:param type="grDir" val="tL"/>
          <dgm:param type="flowDir" val="row"/>
          <dgm:param type="contDir" val="sameDir"/>
          <dgm:param type="off" val="ctr"/>
        </dgm:alg>
      </dgm:if>
      <dgm:else name="Name2">
        <dgm:alg type="snake">
          <dgm:param type="grDir" val="tR"/>
          <dgm:param type="flowDir" val="row"/>
          <dgm:param type="contDir" val="sameDir"/>
          <dgm:param type="off" val="ctr"/>
        </dgm:alg>
      </dgm:else>
    </dgm:choose>
    <dgm:shape xmlns:r="http://schemas.openxmlformats.org/officeDocument/2006/relationships" r:blip="">
      <dgm:adjLst/>
    </dgm:shape>
    <dgm:presOf/>
    <dgm:constrLst>
      <dgm:constr type="w" for="ch" forName="node" refType="w"/>
      <dgm:constr type="h" for="ch" forName="node" refType="w" refFor="ch" refForName="node" fact="0.6"/>
      <dgm:constr type="w" for="ch" forName="sibTrans" refType="w" refFor="ch" refForName="node" fact="0.1"/>
      <dgm:constr type="sp" refType="w" refFor="ch" refForName="sibTrans"/>
      <dgm:constr type="primFontSz" for="ch" forName="node" op="equ" val="65"/>
    </dgm:constrLst>
    <dgm:ruleLst/>
    <dgm:forEach name="Name3" axis="ch" ptType="node">
      <dgm:layoutNode name="node">
        <dgm:varLst>
          <dgm:bulletEnabled val="1"/>
        </dgm:varLst>
        <dgm:alg type="tx"/>
        <dgm:shape xmlns:r="http://schemas.openxmlformats.org/officeDocument/2006/relationships" type="rect" r:blip="">
          <dgm:adjLst/>
        </dgm:shape>
        <dgm:presOf axis="desOrSelf"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forEach name="Name4" axis="followSib" ptType="sibTrans" cnt="1">
        <dgm:layoutNode name="sibTrans">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5" Type="http://schemas.microsoft.com/office/2007/relationships/diagramDrawing" Target="../diagrams/drawing2.xml"/><Relationship Id="rId4" Type="http://schemas.openxmlformats.org/officeDocument/2006/relationships/diagramColors" Target="../diagrams/colors2.xml"/></Relationships>
</file>

<file path=xl/drawings/drawing1.xml><?xml version="1.0" encoding="utf-8"?>
<xdr:wsDr xmlns:xdr="http://schemas.openxmlformats.org/drawingml/2006/spreadsheetDrawing" xmlns:a="http://schemas.openxmlformats.org/drawingml/2006/main">
  <xdr:twoCellAnchor editAs="oneCell">
    <xdr:from>
      <xdr:col>10</xdr:col>
      <xdr:colOff>47625</xdr:colOff>
      <xdr:row>0</xdr:row>
      <xdr:rowOff>150069</xdr:rowOff>
    </xdr:from>
    <xdr:to>
      <xdr:col>18</xdr:col>
      <xdr:colOff>617525</xdr:colOff>
      <xdr:row>4</xdr:row>
      <xdr:rowOff>171450</xdr:rowOff>
    </xdr:to>
    <xdr:pic>
      <xdr:nvPicPr>
        <xdr:cNvPr id="2" name="Picture 1">
          <a:extLst>
            <a:ext uri="{FF2B5EF4-FFF2-40B4-BE49-F238E27FC236}">
              <a16:creationId xmlns:a16="http://schemas.microsoft.com/office/drawing/2014/main" id="{BFAED2F5-072C-4A53-8232-F2B7D415C20B}"/>
            </a:ext>
          </a:extLst>
        </xdr:cNvPr>
        <xdr:cNvPicPr>
          <a:picLocks noChangeAspect="1"/>
        </xdr:cNvPicPr>
      </xdr:nvPicPr>
      <xdr:blipFill>
        <a:blip xmlns:r="http://schemas.openxmlformats.org/officeDocument/2006/relationships" r:embed="rId1"/>
        <a:stretch>
          <a:fillRect/>
        </a:stretch>
      </xdr:blipFill>
      <xdr:spPr>
        <a:xfrm>
          <a:off x="6677025" y="150069"/>
          <a:ext cx="5746738" cy="10024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5</xdr:row>
      <xdr:rowOff>66676</xdr:rowOff>
    </xdr:from>
    <xdr:to>
      <xdr:col>8</xdr:col>
      <xdr:colOff>95250</xdr:colOff>
      <xdr:row>10</xdr:row>
      <xdr:rowOff>57151</xdr:rowOff>
    </xdr:to>
    <xdr:graphicFrame macro="">
      <xdr:nvGraphicFramePr>
        <xdr:cNvPr id="2" name="Diagram 1">
          <a:extLst>
            <a:ext uri="{FF2B5EF4-FFF2-40B4-BE49-F238E27FC236}">
              <a16:creationId xmlns:a16="http://schemas.microsoft.com/office/drawing/2014/main" id="{56FBAAF0-794D-4389-B3AC-0221F646F22A}"/>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276225</xdr:colOff>
      <xdr:row>5</xdr:row>
      <xdr:rowOff>104776</xdr:rowOff>
    </xdr:from>
    <xdr:to>
      <xdr:col>6</xdr:col>
      <xdr:colOff>866775</xdr:colOff>
      <xdr:row>11</xdr:row>
      <xdr:rowOff>57150</xdr:rowOff>
    </xdr:to>
    <xdr:graphicFrame macro="">
      <xdr:nvGraphicFramePr>
        <xdr:cNvPr id="2" name="Diagram 1">
          <a:extLst>
            <a:ext uri="{FF2B5EF4-FFF2-40B4-BE49-F238E27FC236}">
              <a16:creationId xmlns:a16="http://schemas.microsoft.com/office/drawing/2014/main" id="{1AF95C53-A6D5-4959-A584-954F89F7606D}"/>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home.treasury.gov/system/files/136/PPP--Fact-Sheet.pdf" TargetMode="External"/><Relationship Id="rId7" Type="http://schemas.openxmlformats.org/officeDocument/2006/relationships/printerSettings" Target="../printerSettings/printerSettings1.bin"/><Relationship Id="rId2" Type="http://schemas.openxmlformats.org/officeDocument/2006/relationships/hyperlink" Target="https://home.treasury.gov/system/files/136/PPP--IFRN%20FINAL.pdf" TargetMode="External"/><Relationship Id="rId1" Type="http://schemas.openxmlformats.org/officeDocument/2006/relationships/hyperlink" Target="https://www.congress.gov/116/bills/hr748/BILLS-116hr748enr.pdf" TargetMode="External"/><Relationship Id="rId6" Type="http://schemas.openxmlformats.org/officeDocument/2006/relationships/hyperlink" Target="https://www.aicpa.org/content/dam/aicpa/interestareas/privatecompaniespracticesection/qualityservicesdelivery/ussba/downloadabledocuments/ppp-loan-calculator-non-seasonal-non-operational-in-2019.xlsx" TargetMode="External"/><Relationship Id="rId5" Type="http://schemas.openxmlformats.org/officeDocument/2006/relationships/hyperlink" Target="https://www.aicpa.org/content/dam/aicpa/interestareas/privatecompaniespracticesection/qualityservicesdelivery/ussba/downloadabledocuments/ppp-loan-calculator-non-seasonal-operational-in-2019.xlsx" TargetMode="External"/><Relationship Id="rId4" Type="http://schemas.openxmlformats.org/officeDocument/2006/relationships/hyperlink" Target="https://www.aicpa.org/content/dam/aicpa/interestareas/privatecompaniespracticesection/qualityservicesdelivery/ussba/downloadabledocuments/ppp-loan-calculator-non-seasonal-non-operational-in-2019.xls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home.treasury.gov/system/files/136/PPP--Fact-Sheet.pdf" TargetMode="External"/><Relationship Id="rId2" Type="http://schemas.openxmlformats.org/officeDocument/2006/relationships/hyperlink" Target="https://home.treasury.gov/system/files/136/PPP--IFRN%20FINAL.pdf" TargetMode="External"/><Relationship Id="rId1" Type="http://schemas.openxmlformats.org/officeDocument/2006/relationships/hyperlink" Target="https://www.congress.gov/116/bills/hr748/BILLS-116hr748enr.pdf"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home.treasury.gov/system/files/136/PPP--IFRN%20FINAL.pdf" TargetMode="External"/><Relationship Id="rId3" Type="http://schemas.openxmlformats.org/officeDocument/2006/relationships/hyperlink" Target="https://home.treasury.gov/system/files/136/PPP--IFRN%20FINAL.pdf" TargetMode="External"/><Relationship Id="rId7" Type="http://schemas.openxmlformats.org/officeDocument/2006/relationships/hyperlink" Target="https://home.treasury.gov/system/files/136/PPP--Fact-Sheet.pdf" TargetMode="External"/><Relationship Id="rId2" Type="http://schemas.openxmlformats.org/officeDocument/2006/relationships/hyperlink" Target="https://home.treasury.gov/system/files/136/PPP--Fact-Sheet.pdf" TargetMode="External"/><Relationship Id="rId1" Type="http://schemas.openxmlformats.org/officeDocument/2006/relationships/hyperlink" Target="https://www.congress.gov/116/bills/hr748/BILLS-116hr748enr.pdf" TargetMode="External"/><Relationship Id="rId6" Type="http://schemas.openxmlformats.org/officeDocument/2006/relationships/hyperlink" Target="https://www.congress.gov/116/bills/hr748/BILLS-116hr748enr.pdf" TargetMode="External"/><Relationship Id="rId5" Type="http://schemas.openxmlformats.org/officeDocument/2006/relationships/hyperlink" Target="https://home.treasury.gov/system/files/136/PPP--IFRN%20FINAL.pdf" TargetMode="External"/><Relationship Id="rId10" Type="http://schemas.openxmlformats.org/officeDocument/2006/relationships/drawing" Target="../drawings/drawing3.xml"/><Relationship Id="rId4" Type="http://schemas.openxmlformats.org/officeDocument/2006/relationships/hyperlink" Target="https://home.treasury.gov/system/files/136/PPP--IFRN%20FINAL.pdf" TargetMode="External"/><Relationship Id="rId9"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FC3E5-E245-4E86-B9B6-D538AC7F635B}">
  <sheetPr>
    <pageSetUpPr fitToPage="1"/>
  </sheetPr>
  <dimension ref="A1:V36"/>
  <sheetViews>
    <sheetView tabSelected="1" workbookViewId="0">
      <selection activeCell="S8" sqref="S8"/>
    </sheetView>
  </sheetViews>
  <sheetFormatPr defaultRowHeight="15" x14ac:dyDescent="0.25"/>
  <cols>
    <col min="1" max="1" width="11.140625" customWidth="1"/>
  </cols>
  <sheetData>
    <row r="1" spans="1:22" ht="21" x14ac:dyDescent="0.35">
      <c r="A1" s="3" t="s">
        <v>26</v>
      </c>
    </row>
    <row r="2" spans="1:22" ht="21" x14ac:dyDescent="0.35">
      <c r="A2" s="3" t="s">
        <v>27</v>
      </c>
    </row>
    <row r="3" spans="1:22" ht="21" x14ac:dyDescent="0.35">
      <c r="A3" s="29" t="s">
        <v>38</v>
      </c>
    </row>
    <row r="4" spans="1:22" ht="14.45" customHeight="1" x14ac:dyDescent="0.35">
      <c r="A4" s="29"/>
      <c r="B4" s="38" t="s">
        <v>43</v>
      </c>
    </row>
    <row r="5" spans="1:22" ht="14.45" customHeight="1" x14ac:dyDescent="0.35">
      <c r="A5" s="29"/>
      <c r="B5" s="38"/>
    </row>
    <row r="6" spans="1:22" ht="18.75" x14ac:dyDescent="0.3">
      <c r="A6" s="4" t="s">
        <v>34</v>
      </c>
    </row>
    <row r="7" spans="1:22" ht="18.75" x14ac:dyDescent="0.3">
      <c r="A7" s="30"/>
      <c r="B7" s="34" t="s">
        <v>35</v>
      </c>
      <c r="C7" s="35" t="s">
        <v>37</v>
      </c>
      <c r="D7" s="35"/>
      <c r="E7" s="35"/>
      <c r="F7" s="36"/>
      <c r="G7" s="36"/>
      <c r="H7" s="36"/>
      <c r="I7" s="36"/>
      <c r="J7" s="36"/>
      <c r="K7" s="36"/>
      <c r="L7" s="36"/>
      <c r="M7" s="36"/>
      <c r="N7" s="36"/>
      <c r="O7" s="36"/>
      <c r="P7" s="36"/>
      <c r="Q7" s="36"/>
      <c r="R7" s="36"/>
      <c r="S7" s="36"/>
      <c r="T7" s="36"/>
      <c r="U7" s="36"/>
      <c r="V7" s="36"/>
    </row>
    <row r="8" spans="1:22" ht="18.75" x14ac:dyDescent="0.3">
      <c r="A8" s="30"/>
      <c r="B8" s="32" t="s">
        <v>36</v>
      </c>
      <c r="C8" s="33" t="s">
        <v>39</v>
      </c>
      <c r="D8" s="33"/>
      <c r="E8" s="33"/>
      <c r="F8" s="33"/>
      <c r="G8" s="33"/>
      <c r="H8" s="33"/>
      <c r="I8" s="33"/>
      <c r="J8" s="33"/>
      <c r="K8" s="33"/>
      <c r="L8" s="33"/>
      <c r="M8" s="33"/>
      <c r="N8" s="33"/>
      <c r="O8" s="33"/>
      <c r="P8" s="33"/>
      <c r="Q8" s="33"/>
      <c r="R8" s="33"/>
    </row>
    <row r="9" spans="1:22" ht="30" customHeight="1" x14ac:dyDescent="0.3">
      <c r="A9" s="30"/>
      <c r="C9" s="81" t="s">
        <v>44</v>
      </c>
      <c r="D9" s="81"/>
      <c r="E9" s="81"/>
      <c r="F9" s="81"/>
      <c r="G9" s="81"/>
      <c r="H9" s="81"/>
      <c r="I9" s="81"/>
      <c r="J9" s="81"/>
      <c r="K9" s="81"/>
      <c r="L9" s="81"/>
      <c r="M9" s="81"/>
      <c r="N9" s="81"/>
      <c r="O9" s="81"/>
      <c r="P9" s="81"/>
      <c r="Q9" s="81"/>
    </row>
    <row r="10" spans="1:22" ht="18.75" x14ac:dyDescent="0.3">
      <c r="A10" s="30"/>
      <c r="B10" s="32"/>
      <c r="C10" s="33"/>
      <c r="D10" s="84" t="s">
        <v>75</v>
      </c>
      <c r="E10" s="84"/>
      <c r="F10" s="84"/>
      <c r="G10" s="84"/>
      <c r="H10" s="84"/>
      <c r="I10" s="84"/>
      <c r="J10" s="84"/>
      <c r="K10" s="84"/>
      <c r="L10" s="84"/>
      <c r="M10" s="33"/>
      <c r="N10" s="33"/>
      <c r="O10" s="33"/>
      <c r="P10" s="33"/>
      <c r="Q10" s="33"/>
      <c r="R10" s="33"/>
    </row>
    <row r="11" spans="1:22" ht="18.75" x14ac:dyDescent="0.3">
      <c r="A11" s="30"/>
      <c r="B11" s="32"/>
      <c r="C11" s="33"/>
      <c r="D11" s="84" t="s">
        <v>76</v>
      </c>
      <c r="E11" s="84"/>
      <c r="F11" s="84"/>
      <c r="G11" s="84"/>
      <c r="H11" s="84"/>
      <c r="I11" s="84"/>
      <c r="J11" s="84"/>
      <c r="K11" s="84"/>
      <c r="L11" s="84"/>
      <c r="M11" s="33"/>
      <c r="N11" s="33"/>
      <c r="O11" s="33"/>
      <c r="P11" s="33"/>
      <c r="Q11" s="33"/>
      <c r="R11" s="33"/>
    </row>
    <row r="13" spans="1:22" s="30" customFormat="1" ht="18.75" x14ac:dyDescent="0.3">
      <c r="A13" s="4" t="s">
        <v>28</v>
      </c>
    </row>
    <row r="14" spans="1:22" s="30" customFormat="1" ht="18.75" x14ac:dyDescent="0.3">
      <c r="A14" s="4">
        <v>1</v>
      </c>
      <c r="B14" s="30" t="s">
        <v>29</v>
      </c>
    </row>
    <row r="15" spans="1:22" s="30" customFormat="1" ht="18.75" x14ac:dyDescent="0.3">
      <c r="A15" s="4"/>
      <c r="C15" s="30" t="s">
        <v>30</v>
      </c>
    </row>
    <row r="16" spans="1:22" s="30" customFormat="1" ht="18.75" x14ac:dyDescent="0.3">
      <c r="A16" s="4"/>
      <c r="C16" s="30" t="s">
        <v>31</v>
      </c>
    </row>
    <row r="17" spans="1:18" s="30" customFormat="1" ht="18.75" x14ac:dyDescent="0.3">
      <c r="A17" s="4"/>
      <c r="C17" s="30" t="s">
        <v>32</v>
      </c>
    </row>
    <row r="18" spans="1:18" s="30" customFormat="1" ht="18.75" x14ac:dyDescent="0.3">
      <c r="A18" s="4"/>
      <c r="C18" s="30" t="s">
        <v>55</v>
      </c>
    </row>
    <row r="19" spans="1:18" s="30" customFormat="1" ht="18.75" x14ac:dyDescent="0.3">
      <c r="A19" s="4"/>
      <c r="C19" s="4" t="s">
        <v>14</v>
      </c>
    </row>
    <row r="20" spans="1:18" s="30" customFormat="1" ht="18.75" x14ac:dyDescent="0.3">
      <c r="A20" s="4"/>
      <c r="C20" s="30" t="s">
        <v>56</v>
      </c>
    </row>
    <row r="21" spans="1:18" s="30" customFormat="1" ht="18.75" x14ac:dyDescent="0.3">
      <c r="A21" s="4"/>
    </row>
    <row r="22" spans="1:18" s="30" customFormat="1" ht="18.75" x14ac:dyDescent="0.3">
      <c r="A22" s="4">
        <v>2</v>
      </c>
      <c r="B22" s="30" t="s">
        <v>33</v>
      </c>
    </row>
    <row r="23" spans="1:18" x14ac:dyDescent="0.25">
      <c r="A23" s="31"/>
    </row>
    <row r="24" spans="1:18" ht="21" x14ac:dyDescent="0.35">
      <c r="A24" s="64" t="s">
        <v>60</v>
      </c>
      <c r="B24" s="65" t="s">
        <v>62</v>
      </c>
      <c r="C24" s="66"/>
      <c r="D24" s="66"/>
      <c r="E24" s="66"/>
      <c r="F24" s="66"/>
      <c r="G24" s="66"/>
      <c r="H24" s="66"/>
      <c r="I24" s="66"/>
      <c r="J24" s="66"/>
      <c r="K24" s="66"/>
      <c r="L24" s="66"/>
      <c r="M24" s="66"/>
      <c r="N24" s="66"/>
      <c r="O24" s="66"/>
      <c r="P24" s="66"/>
      <c r="Q24" s="66"/>
      <c r="R24" s="66"/>
    </row>
    <row r="25" spans="1:18" ht="18.75" x14ac:dyDescent="0.3">
      <c r="A25" s="66"/>
      <c r="B25" s="82" t="s">
        <v>63</v>
      </c>
      <c r="C25" s="82"/>
      <c r="D25" s="82"/>
      <c r="E25" s="82"/>
      <c r="F25" s="82"/>
      <c r="G25" s="82"/>
      <c r="H25" s="82"/>
      <c r="I25" s="82"/>
      <c r="J25" s="82"/>
      <c r="K25" s="82"/>
      <c r="L25" s="82"/>
      <c r="M25" s="82"/>
      <c r="N25" s="82"/>
      <c r="O25" s="82"/>
      <c r="P25" s="82"/>
      <c r="Q25" s="82"/>
      <c r="R25" s="82"/>
    </row>
    <row r="26" spans="1:18" ht="21" x14ac:dyDescent="0.35">
      <c r="A26" s="67"/>
      <c r="B26" s="82"/>
      <c r="C26" s="82"/>
      <c r="D26" s="82"/>
      <c r="E26" s="82"/>
      <c r="F26" s="82"/>
      <c r="G26" s="82"/>
      <c r="H26" s="82"/>
      <c r="I26" s="82"/>
      <c r="J26" s="82"/>
      <c r="K26" s="82"/>
      <c r="L26" s="82"/>
      <c r="M26" s="82"/>
      <c r="N26" s="82"/>
      <c r="O26" s="82"/>
      <c r="P26" s="82"/>
      <c r="Q26" s="82"/>
      <c r="R26" s="82"/>
    </row>
    <row r="27" spans="1:18" ht="21" x14ac:dyDescent="0.35">
      <c r="A27" s="67"/>
      <c r="B27" s="82"/>
      <c r="C27" s="82"/>
      <c r="D27" s="82"/>
      <c r="E27" s="82"/>
      <c r="F27" s="82"/>
      <c r="G27" s="82"/>
      <c r="H27" s="82"/>
      <c r="I27" s="82"/>
      <c r="J27" s="82"/>
      <c r="K27" s="82"/>
      <c r="L27" s="82"/>
      <c r="M27" s="82"/>
      <c r="N27" s="82"/>
      <c r="O27" s="82"/>
      <c r="P27" s="82"/>
      <c r="Q27" s="82"/>
      <c r="R27" s="82"/>
    </row>
    <row r="28" spans="1:18" ht="21" x14ac:dyDescent="0.35">
      <c r="A28" s="67"/>
      <c r="B28" s="69" t="s">
        <v>64</v>
      </c>
      <c r="C28" s="68"/>
      <c r="D28" s="68"/>
      <c r="E28" s="68"/>
      <c r="F28" s="68"/>
      <c r="G28" s="68"/>
      <c r="H28" s="68"/>
      <c r="I28" s="68"/>
      <c r="J28" s="68"/>
      <c r="K28" s="68"/>
      <c r="L28" s="68"/>
      <c r="M28" s="68"/>
      <c r="N28" s="68"/>
      <c r="O28" s="68"/>
      <c r="P28" s="68"/>
      <c r="Q28" s="68"/>
      <c r="R28" s="68"/>
    </row>
    <row r="29" spans="1:18" ht="21" x14ac:dyDescent="0.35">
      <c r="A29" s="67"/>
      <c r="B29" s="69" t="s">
        <v>65</v>
      </c>
      <c r="C29" s="68"/>
      <c r="D29" s="68"/>
      <c r="E29" s="68"/>
      <c r="F29" s="68"/>
      <c r="G29" s="68"/>
      <c r="H29" s="73" t="s">
        <v>66</v>
      </c>
      <c r="I29" s="68"/>
      <c r="J29" s="68"/>
      <c r="K29" s="68"/>
      <c r="L29" s="68"/>
      <c r="M29" s="68"/>
      <c r="N29" s="68"/>
      <c r="O29" s="68"/>
      <c r="P29" s="68"/>
      <c r="Q29" s="68"/>
      <c r="R29" s="68"/>
    </row>
    <row r="30" spans="1:18" ht="21" x14ac:dyDescent="0.35">
      <c r="A30" s="74"/>
      <c r="B30" s="75"/>
      <c r="C30" s="75"/>
      <c r="D30" s="75"/>
      <c r="E30" s="75"/>
      <c r="F30" s="75"/>
      <c r="G30" s="75"/>
      <c r="H30" s="75"/>
      <c r="I30" s="75"/>
      <c r="J30" s="75"/>
      <c r="K30" s="75"/>
      <c r="L30" s="75"/>
      <c r="M30" s="75"/>
      <c r="N30" s="75"/>
      <c r="O30" s="75"/>
      <c r="P30" s="75"/>
      <c r="Q30" s="75"/>
      <c r="R30" s="75"/>
    </row>
    <row r="31" spans="1:18" x14ac:dyDescent="0.25">
      <c r="A31" s="83" t="s">
        <v>54</v>
      </c>
      <c r="B31" s="83"/>
      <c r="C31" s="83"/>
      <c r="D31" s="83"/>
      <c r="E31" s="83"/>
      <c r="F31" s="83"/>
      <c r="G31" s="83"/>
      <c r="H31" s="83"/>
      <c r="I31" s="83"/>
      <c r="J31" s="83"/>
      <c r="K31" s="83"/>
      <c r="L31" s="83"/>
      <c r="M31" s="83"/>
      <c r="N31" s="83"/>
      <c r="O31" s="83"/>
      <c r="P31" s="83"/>
      <c r="Q31" s="83"/>
      <c r="R31" s="83"/>
    </row>
    <row r="32" spans="1:18" x14ac:dyDescent="0.25">
      <c r="A32" s="83"/>
      <c r="B32" s="83"/>
      <c r="C32" s="83"/>
      <c r="D32" s="83"/>
      <c r="E32" s="83"/>
      <c r="F32" s="83"/>
      <c r="G32" s="83"/>
      <c r="H32" s="83"/>
      <c r="I32" s="83"/>
      <c r="J32" s="83"/>
      <c r="K32" s="83"/>
      <c r="L32" s="83"/>
      <c r="M32" s="83"/>
      <c r="N32" s="83"/>
      <c r="O32" s="83"/>
      <c r="P32" s="83"/>
      <c r="Q32" s="83"/>
      <c r="R32" s="83"/>
    </row>
    <row r="33" spans="1:18" x14ac:dyDescent="0.25">
      <c r="A33" s="83"/>
      <c r="B33" s="83"/>
      <c r="C33" s="83"/>
      <c r="D33" s="83"/>
      <c r="E33" s="83"/>
      <c r="F33" s="83"/>
      <c r="G33" s="83"/>
      <c r="H33" s="83"/>
      <c r="I33" s="83"/>
      <c r="J33" s="83"/>
      <c r="K33" s="83"/>
      <c r="L33" s="83"/>
      <c r="M33" s="83"/>
      <c r="N33" s="83"/>
      <c r="O33" s="83"/>
      <c r="P33" s="83"/>
      <c r="Q33" s="83"/>
      <c r="R33" s="83"/>
    </row>
    <row r="34" spans="1:18" x14ac:dyDescent="0.25">
      <c r="A34" s="83"/>
      <c r="B34" s="83"/>
      <c r="C34" s="83"/>
      <c r="D34" s="83"/>
      <c r="E34" s="83"/>
      <c r="F34" s="83"/>
      <c r="G34" s="83"/>
      <c r="H34" s="83"/>
      <c r="I34" s="83"/>
      <c r="J34" s="83"/>
      <c r="K34" s="83"/>
      <c r="L34" s="83"/>
      <c r="M34" s="83"/>
      <c r="N34" s="83"/>
      <c r="O34" s="83"/>
      <c r="P34" s="83"/>
      <c r="Q34" s="83"/>
      <c r="R34" s="83"/>
    </row>
    <row r="35" spans="1:18" x14ac:dyDescent="0.25">
      <c r="A35" s="83"/>
      <c r="B35" s="83"/>
      <c r="C35" s="83"/>
      <c r="D35" s="83"/>
      <c r="E35" s="83"/>
      <c r="F35" s="83"/>
      <c r="G35" s="83"/>
      <c r="H35" s="83"/>
      <c r="I35" s="83"/>
      <c r="J35" s="83"/>
      <c r="K35" s="83"/>
      <c r="L35" s="83"/>
      <c r="M35" s="83"/>
      <c r="N35" s="83"/>
      <c r="O35" s="83"/>
      <c r="P35" s="83"/>
      <c r="Q35" s="83"/>
      <c r="R35" s="83"/>
    </row>
    <row r="36" spans="1:18" ht="18.75" x14ac:dyDescent="0.3">
      <c r="P36" s="76" t="s">
        <v>67</v>
      </c>
    </row>
  </sheetData>
  <sheetProtection algorithmName="SHA-512" hashValue="rl51FQj1MNTN1/oHQPcUXcXRaqCpNDiszLbz/FXkIcY5pFAr87uKNH/zquKSDZk/WIgKPpGaLmeL6WofnCnJog==" saltValue="qV18Hk4zFkNXQeidh9pkgA==" spinCount="100000" sheet="1" objects="1" scenarios="1"/>
  <mergeCells count="5">
    <mergeCell ref="C9:Q9"/>
    <mergeCell ref="B25:R27"/>
    <mergeCell ref="A31:R35"/>
    <mergeCell ref="D10:L10"/>
    <mergeCell ref="D11:L11"/>
  </mergeCells>
  <hyperlinks>
    <hyperlink ref="B28" r:id="rId1" display="For more details, check out the full Coronavirus, Aid, Relief, and Economic Security Act (CARES) Act. " xr:uid="{D989FD27-68FD-4A36-B13A-FE4BF324BDFD}"/>
    <hyperlink ref="H29" r:id="rId2" xr:uid="{DA9BC6A8-5CD7-454E-BEF1-7AE1A7766FA1}"/>
    <hyperlink ref="B29" r:id="rId3" xr:uid="{208C51F9-BDAE-4DFD-82C1-A9C2DD26957F}"/>
    <hyperlink ref="D10" r:id="rId4" display="PPP Loan Calculator for employers NOT in business between 2/15/19 and 6/30/19 - Click here" xr:uid="{2E475145-0087-4D8B-8421-A5605932B81B}"/>
    <hyperlink ref="D10:L10" r:id="rId5" display="PPP Loan Calculator for employers who WERE in business between 2/15/19 and 6/30/19 - Click here" xr:uid="{E2C6C830-B4A5-4309-88C2-8CBC37C57B71}"/>
    <hyperlink ref="D11" r:id="rId6" xr:uid="{606B9584-F03C-4236-BEC6-1468EAC4B14E}"/>
  </hyperlinks>
  <pageMargins left="0.7" right="0.7" top="0.75" bottom="0.75" header="0.3" footer="0.3"/>
  <pageSetup scale="71" orientation="landscape" horizontalDpi="1200" verticalDpi="1200"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74DA2-8267-43B3-A541-4BA21738DB56}">
  <sheetPr>
    <pageSetUpPr fitToPage="1"/>
  </sheetPr>
  <dimension ref="A1:G25"/>
  <sheetViews>
    <sheetView workbookViewId="0">
      <selection activeCell="A25" sqref="A25"/>
    </sheetView>
  </sheetViews>
  <sheetFormatPr defaultRowHeight="15" x14ac:dyDescent="0.25"/>
  <cols>
    <col min="1" max="1" width="40.28515625" bestFit="1" customWidth="1"/>
    <col min="2" max="2" width="16" customWidth="1"/>
    <col min="3" max="3" width="15.42578125" customWidth="1"/>
    <col min="4" max="4" width="30" customWidth="1"/>
    <col min="6" max="6" width="25" customWidth="1"/>
    <col min="7" max="7" width="14.140625" customWidth="1"/>
  </cols>
  <sheetData>
    <row r="1" spans="1:6" ht="21" x14ac:dyDescent="0.35">
      <c r="A1" s="3" t="s">
        <v>26</v>
      </c>
    </row>
    <row r="2" spans="1:6" ht="21" x14ac:dyDescent="0.35">
      <c r="A2" s="3" t="s">
        <v>27</v>
      </c>
    </row>
    <row r="3" spans="1:6" ht="21" x14ac:dyDescent="0.35">
      <c r="A3" s="29" t="s">
        <v>38</v>
      </c>
    </row>
    <row r="5" spans="1:6" ht="21" x14ac:dyDescent="0.35">
      <c r="A5" s="3" t="s">
        <v>0</v>
      </c>
    </row>
    <row r="12" spans="1:6" ht="23.25" x14ac:dyDescent="0.35">
      <c r="A12" s="4" t="s">
        <v>23</v>
      </c>
      <c r="B12" s="5">
        <v>2.5</v>
      </c>
      <c r="C12" s="6" t="s">
        <v>1</v>
      </c>
      <c r="D12" s="62">
        <f>+'Calculating payroll costs'!C40+'Calculating payroll costs'!E40</f>
        <v>0</v>
      </c>
      <c r="E12" s="7" t="s">
        <v>2</v>
      </c>
      <c r="F12" s="39">
        <f>IF(((D12*B12)+D17)&gt;10000000,10000000,((D12*B12)+D16))</f>
        <v>0</v>
      </c>
    </row>
    <row r="13" spans="1:6" x14ac:dyDescent="0.25">
      <c r="D13" s="8" t="s">
        <v>45</v>
      </c>
      <c r="F13" t="s">
        <v>22</v>
      </c>
    </row>
    <row r="14" spans="1:6" ht="28.5" x14ac:dyDescent="0.45">
      <c r="A14" s="63" t="str">
        <f>IF(AND('Calculating payroll costs'!C40&gt;0,'Calculating payroll costs'!E40&gt;0),"ERROR: PLEASE ONLY ENTER DATA IN THE SUMMARY OR INTERVAL COLUMNS","")</f>
        <v/>
      </c>
      <c r="D14" s="8"/>
    </row>
    <row r="16" spans="1:6" ht="18.75" x14ac:dyDescent="0.3">
      <c r="A16" s="4" t="s">
        <v>40</v>
      </c>
      <c r="F16" s="9"/>
    </row>
    <row r="17" spans="1:7" ht="18.75" x14ac:dyDescent="0.3">
      <c r="A17" t="s">
        <v>41</v>
      </c>
      <c r="D17" s="37"/>
      <c r="F17" s="9"/>
    </row>
    <row r="18" spans="1:7" ht="18.75" x14ac:dyDescent="0.3">
      <c r="B18" s="8" t="s">
        <v>42</v>
      </c>
      <c r="F18" s="9"/>
    </row>
    <row r="20" spans="1:7" ht="21" x14ac:dyDescent="0.35">
      <c r="A20" s="65" t="s">
        <v>68</v>
      </c>
      <c r="B20" s="66"/>
      <c r="C20" s="66"/>
      <c r="D20" s="66"/>
      <c r="E20" s="66"/>
      <c r="F20" s="66"/>
      <c r="G20" s="66"/>
    </row>
    <row r="21" spans="1:7" x14ac:dyDescent="0.25">
      <c r="A21" s="82" t="s">
        <v>63</v>
      </c>
      <c r="B21" s="82"/>
      <c r="C21" s="82"/>
      <c r="D21" s="82"/>
      <c r="E21" s="82"/>
      <c r="F21" s="82"/>
      <c r="G21" s="82"/>
    </row>
    <row r="22" spans="1:7" ht="11.45" customHeight="1" x14ac:dyDescent="0.25">
      <c r="A22" s="82"/>
      <c r="B22" s="82"/>
      <c r="C22" s="82"/>
      <c r="D22" s="82"/>
      <c r="E22" s="82"/>
      <c r="F22" s="82"/>
      <c r="G22" s="82"/>
    </row>
    <row r="23" spans="1:7" x14ac:dyDescent="0.25">
      <c r="A23" s="82"/>
      <c r="B23" s="82"/>
      <c r="C23" s="82"/>
      <c r="D23" s="82"/>
      <c r="E23" s="82"/>
      <c r="F23" s="82"/>
      <c r="G23" s="82"/>
    </row>
    <row r="24" spans="1:7" ht="25.5" customHeight="1" x14ac:dyDescent="0.35">
      <c r="A24" s="69" t="s">
        <v>64</v>
      </c>
      <c r="B24" s="68"/>
      <c r="C24" s="68"/>
      <c r="D24" s="68"/>
      <c r="E24" s="68"/>
      <c r="F24" s="68"/>
      <c r="G24" s="68"/>
    </row>
    <row r="25" spans="1:7" ht="27.75" customHeight="1" x14ac:dyDescent="0.35">
      <c r="A25" s="69" t="s">
        <v>65</v>
      </c>
      <c r="B25" s="73" t="s">
        <v>66</v>
      </c>
      <c r="C25" s="68"/>
      <c r="D25" s="68"/>
      <c r="E25" s="68"/>
      <c r="F25" s="68"/>
      <c r="G25" s="66"/>
    </row>
  </sheetData>
  <sheetProtection algorithmName="SHA-512" hashValue="0Sb7DZuRbsiG2hnBz8fXB2mkOhxzxaOEQTESxGBe2Rx0rbBDaG5QXFqfk63bhXFvA7HzXBaHxSLsQW58LwHjCA==" saltValue="b3apzleTk2Ed2qaa3dBYlA==" spinCount="100000" sheet="1" objects="1" scenarios="1"/>
  <protectedRanges>
    <protectedRange sqref="D17" name="EIDL"/>
  </protectedRanges>
  <mergeCells count="1">
    <mergeCell ref="A21:G23"/>
  </mergeCells>
  <hyperlinks>
    <hyperlink ref="A24" r:id="rId1" display="For more details, check out the full Coronavirus, Aid, Relief, and Economic Security Act (CARES) Act. " xr:uid="{186B3721-AF21-498D-8EE5-8333E06E6A7D}"/>
    <hyperlink ref="B25" r:id="rId2" xr:uid="{ADF2A91E-6B5B-436A-B6C3-B5BF548AA071}"/>
    <hyperlink ref="A25" r:id="rId3" xr:uid="{1CFC5C91-FDC0-44C8-945A-B677151C62C3}"/>
  </hyperlinks>
  <pageMargins left="0.7" right="0.7" top="0.75" bottom="0.75" header="0.3" footer="0.3"/>
  <pageSetup scale="77" orientation="landscape"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2CEBD-CA98-4138-996A-A66F6050BA5B}">
  <sheetPr>
    <pageSetUpPr fitToPage="1"/>
  </sheetPr>
  <dimension ref="A1:J55"/>
  <sheetViews>
    <sheetView workbookViewId="0">
      <selection activeCell="I13" sqref="I13"/>
    </sheetView>
  </sheetViews>
  <sheetFormatPr defaultRowHeight="15" x14ac:dyDescent="0.25"/>
  <cols>
    <col min="1" max="1" width="60.140625" customWidth="1"/>
    <col min="2" max="2" width="2.42578125" customWidth="1"/>
    <col min="3" max="3" width="29.42578125" customWidth="1"/>
    <col min="4" max="4" width="5" customWidth="1"/>
    <col min="5" max="5" width="29.85546875" bestFit="1" customWidth="1"/>
    <col min="6" max="6" width="3" customWidth="1"/>
    <col min="7" max="7" width="26.85546875" bestFit="1" customWidth="1"/>
    <col min="8" max="8" width="3" customWidth="1"/>
    <col min="9" max="9" width="26.85546875" bestFit="1" customWidth="1"/>
  </cols>
  <sheetData>
    <row r="1" spans="1:9" ht="21" x14ac:dyDescent="0.35">
      <c r="A1" s="3" t="s">
        <v>26</v>
      </c>
      <c r="B1" s="3"/>
      <c r="C1" s="3"/>
    </row>
    <row r="2" spans="1:9" ht="21" x14ac:dyDescent="0.35">
      <c r="A2" s="3" t="s">
        <v>27</v>
      </c>
      <c r="B2" s="3"/>
      <c r="C2" s="3"/>
    </row>
    <row r="3" spans="1:9" ht="21" x14ac:dyDescent="0.35">
      <c r="A3" s="29" t="s">
        <v>38</v>
      </c>
      <c r="B3" s="29"/>
      <c r="C3" s="29"/>
    </row>
    <row r="5" spans="1:9" ht="21" x14ac:dyDescent="0.35">
      <c r="A5" s="3" t="s">
        <v>11</v>
      </c>
      <c r="B5" s="3"/>
      <c r="C5" s="3"/>
    </row>
    <row r="7" spans="1:9" x14ac:dyDescent="0.25">
      <c r="F7" s="1"/>
    </row>
    <row r="13" spans="1:9" x14ac:dyDescent="0.25">
      <c r="A13" s="88" t="s">
        <v>69</v>
      </c>
    </row>
    <row r="14" spans="1:9" ht="27" customHeight="1" x14ac:dyDescent="0.25">
      <c r="A14" s="88"/>
    </row>
    <row r="15" spans="1:9" ht="34.5" customHeight="1" x14ac:dyDescent="0.35">
      <c r="A15" s="88"/>
      <c r="C15" s="15" t="s">
        <v>57</v>
      </c>
      <c r="D15" s="57" t="s">
        <v>14</v>
      </c>
      <c r="E15" s="86" t="s">
        <v>59</v>
      </c>
      <c r="F15" s="86"/>
      <c r="G15" s="86"/>
      <c r="H15" s="86"/>
      <c r="I15" s="86"/>
    </row>
    <row r="16" spans="1:9" ht="30" x14ac:dyDescent="0.25">
      <c r="A16" s="78" t="s">
        <v>64</v>
      </c>
      <c r="C16" s="87" t="s">
        <v>58</v>
      </c>
      <c r="D16" s="58"/>
      <c r="E16" s="14" t="s">
        <v>15</v>
      </c>
      <c r="G16" s="14" t="s">
        <v>16</v>
      </c>
      <c r="I16" s="14" t="s">
        <v>19</v>
      </c>
    </row>
    <row r="17" spans="1:10" x14ac:dyDescent="0.25">
      <c r="A17" s="79" t="s">
        <v>70</v>
      </c>
      <c r="C17" s="87"/>
      <c r="D17" s="58"/>
      <c r="E17" s="14" t="s">
        <v>14</v>
      </c>
      <c r="G17" s="14" t="s">
        <v>14</v>
      </c>
      <c r="I17" s="14" t="s">
        <v>14</v>
      </c>
    </row>
    <row r="18" spans="1:10" x14ac:dyDescent="0.25">
      <c r="A18" s="79" t="s">
        <v>66</v>
      </c>
      <c r="C18" s="87"/>
      <c r="D18" s="58"/>
      <c r="E18" s="15" t="s">
        <v>18</v>
      </c>
      <c r="G18" s="15" t="s">
        <v>17</v>
      </c>
      <c r="I18" s="15" t="s">
        <v>20</v>
      </c>
    </row>
    <row r="19" spans="1:10" ht="15.75" thickBot="1" x14ac:dyDescent="0.3">
      <c r="A19" s="10" t="s">
        <v>8</v>
      </c>
      <c r="B19" s="54"/>
      <c r="C19" s="54"/>
      <c r="D19" s="58"/>
      <c r="E19" s="85" t="s">
        <v>21</v>
      </c>
      <c r="F19" s="85"/>
      <c r="G19" s="85"/>
      <c r="H19" s="85"/>
      <c r="I19" s="85"/>
    </row>
    <row r="20" spans="1:10" x14ac:dyDescent="0.25">
      <c r="A20" s="40" t="s">
        <v>24</v>
      </c>
      <c r="B20" s="49"/>
      <c r="C20" s="49"/>
      <c r="D20" s="41"/>
      <c r="E20" s="42"/>
      <c r="F20" s="42"/>
      <c r="G20" s="42"/>
      <c r="H20" s="42"/>
      <c r="I20" s="43"/>
    </row>
    <row r="21" spans="1:10" ht="30" x14ac:dyDescent="0.25">
      <c r="A21" s="18" t="s">
        <v>46</v>
      </c>
      <c r="B21" s="50"/>
      <c r="C21" s="71"/>
      <c r="D21" s="59"/>
      <c r="E21" s="20"/>
      <c r="F21" s="20"/>
      <c r="G21" s="20"/>
      <c r="H21" s="20"/>
      <c r="I21" s="21"/>
    </row>
    <row r="22" spans="1:10" ht="30" x14ac:dyDescent="0.25">
      <c r="A22" s="80" t="s">
        <v>71</v>
      </c>
      <c r="B22" s="50"/>
      <c r="C22" s="71"/>
      <c r="D22" s="59"/>
      <c r="E22" s="20"/>
      <c r="F22" s="20"/>
      <c r="G22" s="20"/>
      <c r="H22" s="20"/>
      <c r="I22" s="21"/>
    </row>
    <row r="23" spans="1:10" ht="75" x14ac:dyDescent="0.25">
      <c r="A23" s="2" t="s">
        <v>72</v>
      </c>
      <c r="B23" s="50"/>
      <c r="C23" s="71"/>
      <c r="D23" s="59"/>
      <c r="E23" s="20"/>
      <c r="F23" s="20"/>
      <c r="G23" s="20"/>
      <c r="H23" s="20"/>
      <c r="I23" s="21"/>
    </row>
    <row r="24" spans="1:10" ht="15.75" thickBot="1" x14ac:dyDescent="0.3">
      <c r="A24" s="22" t="s">
        <v>73</v>
      </c>
      <c r="B24" s="51"/>
      <c r="C24" s="72"/>
      <c r="D24" s="60"/>
      <c r="E24" s="24"/>
      <c r="F24" s="24"/>
      <c r="G24" s="24"/>
      <c r="H24" s="24"/>
      <c r="I24" s="25"/>
    </row>
    <row r="25" spans="1:10" ht="15.75" thickBot="1" x14ac:dyDescent="0.3">
      <c r="A25" s="2"/>
      <c r="B25" s="2"/>
      <c r="C25" s="2"/>
      <c r="D25" s="58"/>
      <c r="E25" s="11"/>
      <c r="F25" s="11"/>
      <c r="G25" s="11"/>
      <c r="H25" s="11"/>
      <c r="I25" s="11"/>
    </row>
    <row r="26" spans="1:10" ht="30" x14ac:dyDescent="0.25">
      <c r="A26" s="47" t="s">
        <v>25</v>
      </c>
      <c r="B26" s="52"/>
      <c r="C26" s="52"/>
      <c r="D26" s="41"/>
      <c r="E26" s="42"/>
      <c r="F26" s="42"/>
      <c r="G26" s="42"/>
      <c r="H26" s="42"/>
      <c r="I26" s="43"/>
    </row>
    <row r="27" spans="1:10" ht="30" x14ac:dyDescent="0.25">
      <c r="A27" s="18" t="s">
        <v>5</v>
      </c>
      <c r="B27" s="50"/>
      <c r="C27" s="50"/>
      <c r="D27" s="59"/>
      <c r="E27" s="20"/>
      <c r="F27" s="20"/>
      <c r="G27" s="20"/>
      <c r="H27" s="20"/>
      <c r="I27" s="21"/>
    </row>
    <row r="28" spans="1:10" ht="15.75" thickBot="1" x14ac:dyDescent="0.3">
      <c r="A28" s="22" t="s">
        <v>50</v>
      </c>
      <c r="B28" s="51"/>
      <c r="C28" s="51"/>
      <c r="D28" s="60"/>
      <c r="E28" s="24"/>
      <c r="F28" s="24"/>
      <c r="G28" s="24"/>
      <c r="H28" s="24"/>
      <c r="I28" s="25"/>
      <c r="J28" s="19"/>
    </row>
    <row r="29" spans="1:10" ht="15.75" thickBot="1" x14ac:dyDescent="0.3">
      <c r="A29" s="19"/>
      <c r="B29" s="19"/>
      <c r="C29" s="19"/>
      <c r="D29" s="59"/>
      <c r="E29" s="20"/>
      <c r="F29" s="20"/>
      <c r="G29" s="20"/>
      <c r="H29" s="20"/>
      <c r="I29" s="20"/>
      <c r="J29" s="19"/>
    </row>
    <row r="30" spans="1:10" ht="15.75" thickBot="1" x14ac:dyDescent="0.3">
      <c r="A30" s="56" t="s">
        <v>12</v>
      </c>
      <c r="B30" s="55"/>
      <c r="C30" s="55"/>
      <c r="D30" s="41"/>
      <c r="E30" s="16"/>
      <c r="F30" s="16"/>
      <c r="G30" s="16"/>
      <c r="H30" s="16"/>
      <c r="I30" s="17"/>
      <c r="J30" s="19"/>
    </row>
    <row r="31" spans="1:10" ht="45" x14ac:dyDescent="0.25">
      <c r="A31" s="44" t="s">
        <v>51</v>
      </c>
      <c r="B31" s="50"/>
      <c r="C31" s="71"/>
      <c r="D31" s="59"/>
      <c r="E31" s="20"/>
      <c r="F31" s="20"/>
      <c r="G31" s="20"/>
      <c r="H31" s="20"/>
      <c r="I31" s="21"/>
      <c r="J31" s="19"/>
    </row>
    <row r="32" spans="1:10" ht="120" x14ac:dyDescent="0.25">
      <c r="A32" s="80" t="s">
        <v>74</v>
      </c>
      <c r="B32" s="50"/>
      <c r="C32" s="71"/>
      <c r="D32" s="59"/>
      <c r="E32" s="20"/>
      <c r="F32" s="20"/>
      <c r="G32" s="20"/>
      <c r="H32" s="20"/>
      <c r="I32" s="21"/>
    </row>
    <row r="33" spans="1:9" ht="30" x14ac:dyDescent="0.25">
      <c r="A33" s="18" t="s">
        <v>13</v>
      </c>
      <c r="B33" s="50"/>
      <c r="C33" s="71"/>
      <c r="D33" s="59"/>
      <c r="E33" s="20"/>
      <c r="F33" s="20"/>
      <c r="G33" s="20"/>
      <c r="H33" s="20"/>
      <c r="I33" s="21"/>
    </row>
    <row r="34" spans="1:9" ht="75" x14ac:dyDescent="0.25">
      <c r="A34" s="18" t="s">
        <v>6</v>
      </c>
      <c r="B34" s="50"/>
      <c r="C34" s="71"/>
      <c r="D34" s="59"/>
      <c r="E34" s="20"/>
      <c r="F34" s="20"/>
      <c r="G34" s="20"/>
      <c r="H34" s="20"/>
      <c r="I34" s="21"/>
    </row>
    <row r="35" spans="1:9" x14ac:dyDescent="0.25">
      <c r="A35" s="26" t="s">
        <v>9</v>
      </c>
      <c r="B35" s="53"/>
      <c r="C35" s="12">
        <f>SUM(C31:C34)</f>
        <v>0</v>
      </c>
      <c r="D35" s="59"/>
      <c r="E35" s="12">
        <f>SUM(E31:E34)</f>
        <v>0</v>
      </c>
      <c r="F35" s="20"/>
      <c r="G35" s="12">
        <f t="shared" ref="G35:I35" si="0">SUM(G31:G34)</f>
        <v>0</v>
      </c>
      <c r="H35" s="20"/>
      <c r="I35" s="27">
        <f t="shared" si="0"/>
        <v>0</v>
      </c>
    </row>
    <row r="36" spans="1:9" ht="15.75" thickBot="1" x14ac:dyDescent="0.3">
      <c r="A36" s="28"/>
      <c r="B36" s="23"/>
      <c r="C36" s="23"/>
      <c r="D36" s="60"/>
      <c r="E36" s="24"/>
      <c r="F36" s="24"/>
      <c r="G36" s="24"/>
      <c r="H36" s="24"/>
      <c r="I36" s="25"/>
    </row>
    <row r="37" spans="1:9" x14ac:dyDescent="0.25">
      <c r="D37" s="58"/>
      <c r="E37" s="11"/>
      <c r="F37" s="11"/>
      <c r="G37" s="11"/>
      <c r="H37" s="11"/>
      <c r="I37" s="11"/>
    </row>
    <row r="38" spans="1:9" ht="19.5" thickBot="1" x14ac:dyDescent="0.35">
      <c r="A38" s="13" t="s">
        <v>10</v>
      </c>
      <c r="B38" s="13"/>
      <c r="C38" s="45">
        <f>+C21+C23+C24+C27+C28-C35</f>
        <v>0</v>
      </c>
      <c r="D38" s="58"/>
      <c r="E38" s="45">
        <f>+E21+E23+E24+E27+E28-E35</f>
        <v>0</v>
      </c>
      <c r="F38" s="20"/>
      <c r="G38" s="45">
        <f>+G21+G23+G24+G27+G28-G35</f>
        <v>0</v>
      </c>
      <c r="H38" s="20"/>
      <c r="I38" s="45">
        <f>+I21+I23+I24+I27+I28-I35</f>
        <v>0</v>
      </c>
    </row>
    <row r="39" spans="1:9" x14ac:dyDescent="0.25">
      <c r="D39" s="58"/>
      <c r="E39" s="11"/>
      <c r="F39" s="11"/>
      <c r="G39" s="11"/>
      <c r="H39" s="11"/>
      <c r="I39" s="11"/>
    </row>
    <row r="40" spans="1:9" ht="19.5" thickBot="1" x14ac:dyDescent="0.35">
      <c r="A40" s="13" t="s">
        <v>49</v>
      </c>
      <c r="B40" s="13"/>
      <c r="C40" s="46">
        <f>+C38/3</f>
        <v>0</v>
      </c>
      <c r="D40" s="58"/>
      <c r="E40" s="46">
        <f>AVERAGE(E38:I38)</f>
        <v>0</v>
      </c>
      <c r="F40" s="11"/>
      <c r="G40" s="11"/>
      <c r="H40" s="11"/>
      <c r="I40" s="11"/>
    </row>
    <row r="41" spans="1:9" ht="15.75" thickTop="1" x14ac:dyDescent="0.25"/>
    <row r="42" spans="1:9" ht="23.25" x14ac:dyDescent="0.35">
      <c r="C42" s="61" t="str">
        <f>IF(AND(C40&gt;0,E40&gt;0),"ERROR: PLEASE ONLY ENTER DATA IN THE SUMMARY OR INTERVAL COLUMNS","")</f>
        <v/>
      </c>
    </row>
    <row r="44" spans="1:9" ht="60" x14ac:dyDescent="0.25">
      <c r="A44" s="48" t="s">
        <v>52</v>
      </c>
      <c r="B44" s="48"/>
      <c r="C44" s="48"/>
    </row>
    <row r="45" spans="1:9" x14ac:dyDescent="0.25">
      <c r="A45" s="2" t="s">
        <v>7</v>
      </c>
      <c r="B45" s="2"/>
      <c r="C45" s="2"/>
    </row>
    <row r="46" spans="1:9" x14ac:dyDescent="0.25">
      <c r="A46" s="2" t="s">
        <v>47</v>
      </c>
      <c r="B46" s="2"/>
      <c r="C46" s="2"/>
    </row>
    <row r="47" spans="1:9" x14ac:dyDescent="0.25">
      <c r="A47" s="2" t="s">
        <v>3</v>
      </c>
      <c r="B47" s="2"/>
      <c r="C47" s="2"/>
    </row>
    <row r="48" spans="1:9" x14ac:dyDescent="0.25">
      <c r="A48" s="2" t="s">
        <v>4</v>
      </c>
      <c r="B48" s="2"/>
      <c r="C48" s="2"/>
    </row>
    <row r="49" spans="1:3" x14ac:dyDescent="0.25">
      <c r="A49" s="70" t="s">
        <v>61</v>
      </c>
      <c r="B49" s="2"/>
      <c r="C49" s="2"/>
    </row>
    <row r="50" spans="1:3" ht="45" x14ac:dyDescent="0.25">
      <c r="A50" s="2" t="s">
        <v>48</v>
      </c>
      <c r="B50" s="2"/>
      <c r="C50" s="2"/>
    </row>
    <row r="51" spans="1:3" ht="30" x14ac:dyDescent="0.25">
      <c r="A51" s="2" t="s">
        <v>53</v>
      </c>
      <c r="B51" s="2"/>
      <c r="C51" s="2"/>
    </row>
    <row r="52" spans="1:3" ht="75" x14ac:dyDescent="0.25">
      <c r="A52" s="77" t="s">
        <v>69</v>
      </c>
    </row>
    <row r="53" spans="1:3" ht="30" x14ac:dyDescent="0.25">
      <c r="A53" s="78" t="s">
        <v>64</v>
      </c>
    </row>
    <row r="54" spans="1:3" x14ac:dyDescent="0.25">
      <c r="A54" s="79" t="s">
        <v>70</v>
      </c>
    </row>
    <row r="55" spans="1:3" x14ac:dyDescent="0.25">
      <c r="A55" s="79" t="s">
        <v>66</v>
      </c>
    </row>
  </sheetData>
  <sheetProtection algorithmName="SHA-512" hashValue="x4L3Nw6pESbWFBuN63nWZv2GGTYWH98TUkifl4noFXyXlwe0ZK74XMZ3AirYVuQSCH2bowH+uBrudfo4zdOYlQ==" saltValue="JvjdNmG6Nh5esIPt6FMC8Q==" spinCount="100000" sheet="1" objects="1" scenarios="1"/>
  <protectedRanges>
    <protectedRange sqref="C21 C23:C24 C27:C28 C31:C34 E21:I21 E23:I24 E27:I28 E31:I34" name="Data"/>
  </protectedRanges>
  <mergeCells count="4">
    <mergeCell ref="E19:I19"/>
    <mergeCell ref="E15:I15"/>
    <mergeCell ref="C16:C18"/>
    <mergeCell ref="A13:A15"/>
  </mergeCells>
  <hyperlinks>
    <hyperlink ref="A16" r:id="rId1" display="https://www.congress.gov/116/bills/hr748/BILLS-116hr748enr.pdf" xr:uid="{AE546B60-73C8-45A7-85C8-9A9CCA4AD5EC}"/>
    <hyperlink ref="A17" r:id="rId2" display="https://home.treasury.gov/system/files/136/PPP--Fact-Sheet.pdf" xr:uid="{0625150B-E5A4-49E2-A8D8-CDFB6C42DF72}"/>
    <hyperlink ref="A18" r:id="rId3" xr:uid="{92A9C472-6F33-4B4E-9812-73FFA973AAB0}"/>
    <hyperlink ref="A22" r:id="rId4" display="https://home.treasury.gov/system/files/136/PPP--IFRN FINAL.pdf" xr:uid="{C3A07399-41ED-41DD-A31E-29091F803B67}"/>
    <hyperlink ref="A32" r:id="rId5" display="https://home.treasury.gov/system/files/136/PPP--IFRN FINAL.pdf" xr:uid="{56A17877-D850-4903-95E3-F83839995BE9}"/>
    <hyperlink ref="A53" r:id="rId6" display="https://www.congress.gov/116/bills/hr748/BILLS-116hr748enr.pdf" xr:uid="{29D274ED-8006-41DE-A43D-6D740847AE23}"/>
    <hyperlink ref="A54" r:id="rId7" display="https://home.treasury.gov/system/files/136/PPP--Fact-Sheet.pdf" xr:uid="{A70983E5-DAED-48D8-9877-37FF8F34B0ED}"/>
    <hyperlink ref="A55" r:id="rId8" display="https://home.treasury.gov/system/files/136/PPP--IFRN FINAL.pdf" xr:uid="{7E9FD17F-F407-4418-ACD6-BBB7BF234B5F}"/>
  </hyperlinks>
  <printOptions gridLines="1"/>
  <pageMargins left="0.7" right="0.7" top="0.75" bottom="0.75" header="0.3" footer="0.3"/>
  <pageSetup scale="38" orientation="landscape" r:id="rId9"/>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PPP Loan calculator</vt:lpstr>
      <vt:lpstr>Calculating payroll costs</vt:lpstr>
      <vt:lpstr>'Calculating payroll costs'!Print_Area</vt:lpstr>
      <vt:lpstr>Instructions!Print_Area</vt:lpstr>
      <vt:lpstr>'PPP Loan calculator'!Print_Area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 Hipsak</dc:creator>
  <cp:lastModifiedBy>Rob Pasquesi</cp:lastModifiedBy>
  <cp:lastPrinted>2020-04-02T19:29:04Z</cp:lastPrinted>
  <dcterms:created xsi:type="dcterms:W3CDTF">2020-03-29T13:20:29Z</dcterms:created>
  <dcterms:modified xsi:type="dcterms:W3CDTF">2020-04-04T18:40:14Z</dcterms:modified>
</cp:coreProperties>
</file>